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worksheets/sheet7.xml" ContentType="application/vnd.openxmlformats-officedocument.spreadsheetml.worksheet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charts/chart24.xml" ContentType="application/vnd.openxmlformats-officedocument.drawingml.chart+xml"/>
  <Override PartName="/docProps/core.xml" ContentType="application/vnd.openxmlformats-package.core-properties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xl/charts/chart22.xml" ContentType="application/vnd.openxmlformats-officedocument.drawingml.chart+xml"/>
  <Override PartName="/xl/worksheets/sheet3.xml" ContentType="application/vnd.openxmlformats-officedocument.spreadsheetml.worksheet+xml"/>
  <Override PartName="/xl/charts/chart13.xml" ContentType="application/vnd.openxmlformats-officedocument.drawingml.chart+xml"/>
  <Override PartName="/xl/charts/chart28.xml" ContentType="application/vnd.openxmlformats-officedocument.drawingml.chart+xml"/>
  <Override PartName="/xl/charts/chart19.xml" ContentType="application/vnd.openxmlformats-officedocument.drawingml.chart+xml"/>
  <Override PartName="/xl/tables/table2.xml" ContentType="application/vnd.openxmlformats-officedocument.spreadsheetml.table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.xml" ContentType="application/vnd.openxmlformats-officedocument.drawingml.chart+xml"/>
  <Override PartName="/xl/worksheets/sheet4.xml" ContentType="application/vnd.openxmlformats-officedocument.spreadsheetml.workshee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charts/chart9.xml" ContentType="application/vnd.openxmlformats-officedocument.drawingml.chart+xml"/>
  <Override PartName="/xl/worksheets/sheet9.xml" ContentType="application/vnd.openxmlformats-officedocument.spreadsheetml.worksheet+xml"/>
  <Override PartName="/xl/charts/chart11.xml" ContentType="application/vnd.openxmlformats-officedocument.drawingml.chart+xml"/>
  <Override PartName="/xl/charts/chart5.xml" ContentType="application/vnd.openxmlformats-officedocument.drawingml.chart+xml"/>
  <Override PartName="/xl/charts/chart21.xml" ContentType="application/vnd.openxmlformats-officedocument.drawingml.chart+xml"/>
  <Override PartName="/xl/worksheets/sheet8.xml" ContentType="application/vnd.openxmlformats-officedocument.spreadsheetml.worksheet+xml"/>
  <Override PartName="/xl/charts/chart6.xml" ContentType="application/vnd.openxmlformats-officedocument.drawingml.chart+xml"/>
  <Override PartName="/xl/worksheets/sheet1.xml" ContentType="application/vnd.openxmlformats-officedocument.spreadsheetml.worksheet+xml"/>
  <Override PartName="/xl/charts/chart23.xml" ContentType="application/vnd.openxmlformats-officedocument.drawingml.chart+xml"/>
  <Override PartName="/xl/charts/chart8.xml" ContentType="application/vnd.openxmlformats-officedocument.drawingml.chart+xml"/>
  <Override PartName="/xl/charts/chart26.xml" ContentType="application/vnd.openxmlformats-officedocument.drawingml.chart+xml"/>
  <Override PartName="/docProps/app.xml" ContentType="application/vnd.openxmlformats-officedocument.extended-properties+xml"/>
  <Override PartName="/xl/charts/chart27.xml" ContentType="application/vnd.openxmlformats-officedocument.drawingml.chart+xml"/>
  <Override PartName="/xl/drawings/drawing3.xml" ContentType="application/vnd.openxmlformats-officedocument.drawing+xml"/>
  <Override PartName="/xl/charts/chart36.xml" ContentType="application/vnd.openxmlformats-officedocument.drawingml.chart+xml"/>
  <Override PartName="/xl/charts/chart4.xml" ContentType="application/vnd.openxmlformats-officedocument.drawingml.chart+xml"/>
  <Override PartName="/xl/charts/chart29.xml" ContentType="application/vnd.openxmlformats-officedocument.drawingml.chart+xml"/>
  <Override PartName="/xl/charts/chart10.xml" ContentType="application/vnd.openxmlformats-officedocument.drawingml.chart+xml"/>
  <Override PartName="/xl/charts/chart30.xml" ContentType="application/vnd.openxmlformats-officedocument.drawingml.chart+xml"/>
  <Override PartName="/xl/charts/chart25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20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workbook.xml" ContentType="application/vnd.openxmlformats-officedocument.spreadsheetml.sheet.main+xml"/>
  <Override PartName="/xl/charts/chart16.xml" ContentType="application/vnd.openxmlformats-officedocument.drawingml.chart+xml"/>
  <Override PartName="/xl/worksheets/sheet10.xml" ContentType="application/vnd.openxmlformats-officedocument.spreadsheetml.workshee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11.xml" ContentType="application/vnd.openxmlformats-officedocument.spreadsheetml.worksheet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0"/>
  </bookViews>
  <sheets>
    <sheet name="Функции принадлежности" sheetId="1" state="hidden" r:id="rId1"/>
    <sheet name="Лог. операции" sheetId="2" state="hidden" r:id="rId2"/>
    <sheet name="Проверки" sheetId="3" state="hidden" r:id="rId3"/>
    <sheet name="Возраст и машины" sheetId="4" state="visible" r:id="rId4"/>
    <sheet name="Композиции" sheetId="5" state="visible" r:id="rId5"/>
    <sheet name="A" sheetId="6" state="visible" r:id="rId6"/>
    <sheet name="B" sheetId="7" state="visible" r:id="rId7"/>
    <sheet name="MaxMin" sheetId="8" state="visible" r:id="rId8"/>
    <sheet name="MinMax" sheetId="9" state="visible" r:id="rId9"/>
    <sheet name="Multiple" sheetId="10" state="visible" r:id="rId10"/>
    <sheet name="Предметы" sheetId="11" state="visible" r:id="rId11"/>
  </sheets>
  <definedNames>
    <definedName name="A" localSheetId="2">'Проверки'!$F$2:$F$203</definedName>
    <definedName name="B" localSheetId="2">'Проверки'!$G$2:$G$203</definedName>
    <definedName name="f_C" localSheetId="2">'Проверки'!$H$2:$H$203</definedName>
    <definedName name="A_1">A!$A$1:$G$6</definedName>
    <definedName name="B_1">B!$A$1:$F$7</definedName>
  </definedNames>
  <calcPr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<sst xmlns="http://schemas.openxmlformats.org/spreadsheetml/2006/main" count="142" uniqueCount="142">
  <si>
    <t>x</t>
  </si>
  <si>
    <t xml:space="preserve">Треугольная функция</t>
  </si>
  <si>
    <t xml:space="preserve">Трапецевидная функция</t>
  </si>
  <si>
    <t>Гаусс</t>
  </si>
  <si>
    <t>Колокол</t>
  </si>
  <si>
    <t xml:space="preserve">Сигмоидная функция</t>
  </si>
  <si>
    <t>S-функция</t>
  </si>
  <si>
    <t>Z-функция</t>
  </si>
  <si>
    <t xml:space="preserve">Параметры для треугольной функции</t>
  </si>
  <si>
    <t>a</t>
  </si>
  <si>
    <t>b</t>
  </si>
  <si>
    <t>c</t>
  </si>
  <si>
    <t xml:space="preserve">Параметры для трапецевидной функции</t>
  </si>
  <si>
    <t>d</t>
  </si>
  <si>
    <t xml:space="preserve">Параметры для функции Гаусса</t>
  </si>
  <si>
    <t>с</t>
  </si>
  <si>
    <t>sigma</t>
  </si>
  <si>
    <t xml:space="preserve">Параметры для функции "Колокол"</t>
  </si>
  <si>
    <t xml:space="preserve">Параметры для сигмоидной функции</t>
  </si>
  <si>
    <t xml:space="preserve">Параметры для S-функции</t>
  </si>
  <si>
    <t xml:space="preserve">Параметры для Z-функции</t>
  </si>
  <si>
    <t>Дизьюнкция</t>
  </si>
  <si>
    <t>Коньюнкция</t>
  </si>
  <si>
    <t xml:space="preserve">Дополнение А</t>
  </si>
  <si>
    <t>Разность</t>
  </si>
  <si>
    <t xml:space="preserve">Дизъюнктивная сумма</t>
  </si>
  <si>
    <t xml:space="preserve">A и неA</t>
  </si>
  <si>
    <t xml:space="preserve">A или неA</t>
  </si>
  <si>
    <t xml:space="preserve">Алгебраическое умножение</t>
  </si>
  <si>
    <t xml:space="preserve">Умножение (нормировка)</t>
  </si>
  <si>
    <t xml:space="preserve">Алгебр. Сумма</t>
  </si>
  <si>
    <t>Концентрирование</t>
  </si>
  <si>
    <t>Растяжение</t>
  </si>
  <si>
    <t xml:space="preserve">Исходные функции</t>
  </si>
  <si>
    <t xml:space="preserve">Конъюнкция относительно дизъюнкции</t>
  </si>
  <si>
    <t xml:space="preserve">Дизъюнкция относительно конъюнкции</t>
  </si>
  <si>
    <t xml:space="preserve">Сложение относительно умножения</t>
  </si>
  <si>
    <t xml:space="preserve">Умножение относительно сложения</t>
  </si>
  <si>
    <t xml:space="preserve">Сложение относительно дизъюнкции</t>
  </si>
  <si>
    <t xml:space="preserve">Сложение относительно конъюнкции</t>
  </si>
  <si>
    <t xml:space="preserve">Умножение относительно дизъюнкции</t>
  </si>
  <si>
    <t xml:space="preserve">Умножение относительно конъюнкции</t>
  </si>
  <si>
    <t xml:space="preserve">Отрицание дизъюнкции</t>
  </si>
  <si>
    <t xml:space="preserve">Отрицание конъюнкции</t>
  </si>
  <si>
    <t xml:space="preserve">Отрицание умножения</t>
  </si>
  <si>
    <t xml:space="preserve">Отрицание сложения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</si>
  <si>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</si>
  <si>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</si>
  <si>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t>Сравнение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</si>
  <si>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</si>
  <si>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</si>
  <si>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t xml:space="preserve">А + (В * С)</t>
  </si>
  <si>
    <t xml:space="preserve">(А + В) * (А + С)</t>
  </si>
  <si>
    <t xml:space="preserve">А * (В + С)</t>
  </si>
  <si>
    <t xml:space="preserve">(А * В) + (А * С)</t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</si>
  <si>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</si>
  <si>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+ С)</t>
    </r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</si>
  <si>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</si>
  <si>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+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</si>
  <si>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</si>
  <si>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*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</si>
  <si>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</si>
  <si>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* С)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</si>
  <si>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</si>
  <si>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 xml:space="preserve">ꓵ ⌐</t>
    </r>
    <r>
      <rPr>
        <b/>
        <sz val="11"/>
        <color theme="1"/>
        <rFont val="Calibri"/>
      </rPr>
      <t>В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</si>
  <si>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</si>
  <si>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 xml:space="preserve">ꓴ ⌐</t>
    </r>
    <r>
      <rPr>
        <b/>
        <sz val="11"/>
        <color theme="1"/>
        <rFont val="Calibri"/>
      </rPr>
      <t>В</t>
    </r>
  </si>
  <si>
    <t xml:space="preserve">⌐(А * В)</t>
  </si>
  <si>
    <t xml:space="preserve">⌐А + ⌐В</t>
  </si>
  <si>
    <t xml:space="preserve">⌐(А + В)</t>
  </si>
  <si>
    <t xml:space="preserve">⌐А * ⌐В</t>
  </si>
  <si>
    <t>возраст</t>
  </si>
  <si>
    <t>старость</t>
  </si>
  <si>
    <t xml:space="preserve">стоимость автомобиля</t>
  </si>
  <si>
    <t xml:space="preserve">низкий уровень дохода</t>
  </si>
  <si>
    <t xml:space="preserve">средний уровень дохода</t>
  </si>
  <si>
    <t xml:space="preserve">высокий уровень дохода</t>
  </si>
  <si>
    <t xml:space="preserve">Новые автомобили до 1 500 000 рублей купить в Москве в автосалоне АвтоГЕРМЕС</t>
  </si>
  <si>
    <r>
      <rPr>
        <b/>
        <sz val="10"/>
        <color theme="1"/>
        <rFont val="Arial"/>
      </rPr>
      <t xml:space="preserve">Lada Granta</t>
    </r>
    <r>
      <rPr>
        <sz val="10"/>
        <color theme="1"/>
        <rFont val="Arial"/>
      </rPr>
      <t> 2025 </t>
    </r>
  </si>
  <si>
    <t xml:space="preserve">от 1 114 000</t>
  </si>
  <si>
    <t xml:space="preserve">Z - функция</t>
  </si>
  <si>
    <r>
      <rPr>
        <b/>
        <sz val="10"/>
        <color theme="1"/>
        <rFont val="Arial"/>
      </rPr>
      <t xml:space="preserve">Lada Niva Travel</t>
    </r>
    <r>
      <rPr>
        <sz val="10"/>
        <color theme="1"/>
        <rFont val="Arial"/>
      </rPr>
      <t xml:space="preserve"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</si>
  <si>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</rPr>
      <t xml:space="preserve">Lada Iskra</t>
    </r>
    <r>
      <rPr>
        <sz val="10"/>
        <color theme="1"/>
        <rFont val="Arial"/>
      </rPr>
      <t xml:space="preserve"> 2025 года, Enjoy, двигатель 1,6 л, бензин, механика, передний привод. </t>
    </r>
  </si>
  <si>
    <t xml:space="preserve">Цена — от 1 347 000 рублей.</t>
  </si>
  <si>
    <r>
      <rPr>
        <b/>
        <sz val="10"/>
        <color theme="1"/>
        <rFont val="Arial"/>
      </rPr>
      <t xml:space="preserve">Hyundai Solaris II Рестайлинг</t>
    </r>
    <r>
      <rPr>
        <sz val="10"/>
        <color theme="1"/>
        <rFont val="Arial"/>
      </rPr>
      <t xml:space="preserve"> 2020 года, седан, пробег 204 762 км, двигатель 1,6 л, 123 л.с., бензин, передний привод, автомат. </t>
    </r>
  </si>
  <si>
    <t xml:space="preserve">Цена — 1 270 000 рублей.</t>
  </si>
  <si>
    <t xml:space="preserve">Chery Tiggo 8 Pro Max</t>
  </si>
  <si>
    <t xml:space="preserve">2 790 000 руб.</t>
  </si>
  <si>
    <t xml:space="preserve">AC T9 Urban 2.0TGDI, Серый металлик, 2025 г., №196691</t>
  </si>
  <si>
    <t xml:space="preserve">3 459 000 руб.</t>
  </si>
  <si>
    <t xml:space="preserve">GEELY EX5 EM-i Max, Зеленый металлик, 2025 г., №191667</t>
  </si>
  <si>
    <t xml:space="preserve">3 369 990 руб.</t>
  </si>
  <si>
    <t xml:space="preserve">от 0 до 18</t>
  </si>
  <si>
    <t xml:space="preserve">Продажа автомобилей в России. Подержанные авто, новые. Купить автомобиль б/у от 7 000 000 рублей.</t>
  </si>
  <si>
    <t xml:space="preserve">от 18 до 44</t>
  </si>
  <si>
    <t xml:space="preserve">S - функция</t>
  </si>
  <si>
    <t xml:space="preserve">Audi Q3 Sportback</t>
  </si>
  <si>
    <t xml:space="preserve">5 850 000 руб.</t>
  </si>
  <si>
    <t xml:space="preserve">от 45 до 59</t>
  </si>
  <si>
    <t>Сигма</t>
  </si>
  <si>
    <t xml:space="preserve">Mercedes-Benz S-Class, 2021 год</t>
  </si>
  <si>
    <t xml:space="preserve">7 600 000 руб.</t>
  </si>
  <si>
    <t xml:space="preserve">от 60 до 74</t>
  </si>
  <si>
    <t xml:space="preserve">Volvo XC60, 2025 год</t>
  </si>
  <si>
    <t xml:space="preserve">8 500 000 руб.</t>
  </si>
  <si>
    <t xml:space="preserve">от 75 до 90</t>
  </si>
  <si>
    <t>Гаусса</t>
  </si>
  <si>
    <t xml:space="preserve">от 90</t>
  </si>
  <si>
    <t>а</t>
  </si>
  <si>
    <t xml:space="preserve">с </t>
  </si>
  <si>
    <t>сигма</t>
  </si>
  <si>
    <t>A</t>
  </si>
  <si>
    <t>Y1</t>
  </si>
  <si>
    <t>Y2</t>
  </si>
  <si>
    <t>Y3</t>
  </si>
  <si>
    <t>Y4</t>
  </si>
  <si>
    <t>Y5</t>
  </si>
  <si>
    <t>Y6</t>
  </si>
  <si>
    <t>MaxMin</t>
  </si>
  <si>
    <t>Z1</t>
  </si>
  <si>
    <t>Z2</t>
  </si>
  <si>
    <t>Z3</t>
  </si>
  <si>
    <t>Z4</t>
  </si>
  <si>
    <t>Z5</t>
  </si>
  <si>
    <t>X1</t>
  </si>
  <si>
    <t>X2</t>
  </si>
  <si>
    <t>X3</t>
  </si>
  <si>
    <t>X4</t>
  </si>
  <si>
    <t>X5</t>
  </si>
  <si>
    <t>MinMax</t>
  </si>
  <si>
    <t>B</t>
  </si>
  <si>
    <t>Multiple</t>
  </si>
  <si>
    <t>Легкие</t>
  </si>
  <si>
    <t>РИАС</t>
  </si>
  <si>
    <t>Веб</t>
  </si>
  <si>
    <t>ЭА</t>
  </si>
  <si>
    <t>ЭБ</t>
  </si>
  <si>
    <t>БУиО</t>
  </si>
  <si>
    <t>Английский</t>
  </si>
  <si>
    <t>ИРФМ</t>
  </si>
  <si>
    <t>МО</t>
  </si>
  <si>
    <t>МИАД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</si>
</sst>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</font>
    <font>
      <u/>
      <sz val="11.000000"/>
      <color theme="10"/>
      <name val="Calibri"/>
    </font>
    <font>
      <b/>
      <sz val="11.000000"/>
      <color theme="1"/>
      <name val="Calibri"/>
    </font>
    <font>
      <b/>
      <sz val="10.000000"/>
      <color theme="1"/>
      <name val="Arial"/>
    </font>
    <font>
      <sz val="10.000000"/>
      <color theme="1"/>
      <name val="Arial"/>
    </font>
    <font>
      <sz val="12.000000"/>
      <name val="Arial"/>
    </font>
    <font>
      <sz val="10.000000"/>
      <color theme="1"/>
      <name val="Calibri"/>
    </font>
    <font>
      <b/>
      <sz val="9.000000"/>
      <color indexed="63"/>
      <name val="Roboto"/>
    </font>
    <font>
      <sz val="10.000000"/>
      <color indexed="63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indexed="23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</patternFill>
    </fill>
    <fill>
      <patternFill patternType="solid">
        <fgColor theme="7" tint="0.59999389629810485"/>
      </patternFill>
    </fill>
    <fill>
      <patternFill patternType="solid">
        <fgColor theme="5" tint="0.59999389629810485"/>
      </patternFill>
    </fill>
    <fill>
      <patternFill patternType="solid">
        <fgColor theme="9" tint="0.59999389629810485"/>
      </patternFill>
    </fill>
    <fill>
      <patternFill patternType="solid">
        <fgColor theme="6" tint="0.59999389629810485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0" applyProtection="0"/>
  </cellStyleXfs>
  <cellXfs count="57">
    <xf fontId="0" fillId="0" borderId="0" numFmtId="0" xfId="0"/>
    <xf fontId="2" fillId="0" borderId="1" numFmtId="0" xfId="0" applyFont="1" applyBorder="1" applyAlignment="1">
      <alignment horizontal="center" vertical="center"/>
    </xf>
    <xf fontId="0" fillId="0" borderId="2" numFmtId="0" xfId="0" applyBorder="1"/>
    <xf fontId="2" fillId="0" borderId="1" numFmtId="0" xfId="0" applyFont="1" applyBorder="1" applyAlignment="1">
      <alignment horizontal="center" wrapText="1"/>
    </xf>
    <xf fontId="0" fillId="0" borderId="1" numFmtId="0" xfId="0" applyBorder="1" applyAlignment="1">
      <alignment horizontal="center"/>
    </xf>
    <xf fontId="0" fillId="0" borderId="3" numFmtId="0" xfId="0" applyBorder="1"/>
    <xf fontId="2" fillId="0" borderId="1" numFmtId="0" xfId="0" applyFont="1" applyBorder="1" applyAlignment="1">
      <alignment horizontal="center"/>
    </xf>
    <xf fontId="0" fillId="0" borderId="0" numFmtId="0" xfId="0" applyAlignment="1">
      <alignment horizontal="center"/>
    </xf>
    <xf fontId="2" fillId="0" borderId="1" numFmtId="0" xfId="0" applyFont="1" applyBorder="1" applyAlignment="1">
      <alignment horizontal="center" vertical="center" wrapText="1"/>
    </xf>
    <xf fontId="0" fillId="0" borderId="0" numFmtId="0" xfId="0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/>
    <xf fontId="0" fillId="0" borderId="1" numFmtId="0" xfId="0" applyBorder="1" applyAlignment="1">
      <alignment horizontal="center" wrapText="1"/>
    </xf>
    <xf fontId="0" fillId="0" borderId="1" numFmtId="0" xfId="0" applyBorder="1" applyAlignment="1">
      <alignment horizontal="center" vertical="center" wrapText="1"/>
    </xf>
    <xf fontId="2" fillId="0" borderId="0" numFmtId="0" xfId="0" applyFont="1" applyAlignment="1">
      <alignment horizontal="center"/>
    </xf>
    <xf fontId="0" fillId="0" borderId="4" numFmtId="0" xfId="0" applyBorder="1" applyAlignment="1">
      <alignment horizontal="center"/>
    </xf>
    <xf fontId="2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/>
    </xf>
    <xf fontId="2" fillId="3" borderId="1" numFmtId="0" xfId="0" applyFont="1" applyFill="1" applyBorder="1" applyAlignment="1">
      <alignment horizontal="center" vertical="center"/>
    </xf>
    <xf fontId="2" fillId="4" borderId="1" numFmtId="0" xfId="0" applyFont="1" applyFill="1" applyBorder="1" applyAlignment="1">
      <alignment horizontal="center" vertical="center"/>
    </xf>
    <xf fontId="2" fillId="5" borderId="1" numFmtId="0" xfId="0" applyFont="1" applyFill="1" applyBorder="1" applyAlignment="1">
      <alignment horizontal="center" vertical="center"/>
    </xf>
    <xf fontId="2" fillId="0" borderId="5" numFmtId="0" xfId="0" applyFont="1" applyBorder="1" applyAlignment="1">
      <alignment horizontal="center"/>
    </xf>
    <xf fontId="0" fillId="6" borderId="1" numFmtId="0" xfId="0" applyFill="1" applyBorder="1"/>
    <xf fontId="1" fillId="0" borderId="0" numFmtId="0" xfId="1" applyFont="1" applyProtection="1"/>
    <xf fontId="0" fillId="0" borderId="5" numFmtId="0" xfId="0" applyBorder="1" applyAlignment="1">
      <alignment horizontal="center"/>
    </xf>
    <xf fontId="0" fillId="7" borderId="1" numFmtId="0" xfId="0" applyFill="1" applyBorder="1" applyAlignment="1">
      <alignment horizontal="center"/>
    </xf>
    <xf fontId="3" fillId="0" borderId="0" numFmtId="0" xfId="0" applyFont="1"/>
    <xf fontId="4" fillId="0" borderId="0" numFmtId="0" xfId="0" applyFont="1"/>
    <xf fontId="0" fillId="8" borderId="1" numFmtId="0" xfId="0" applyFill="1" applyBorder="1" applyAlignment="1">
      <alignment horizontal="center"/>
    </xf>
    <xf fontId="3" fillId="0" borderId="0" numFmtId="0" xfId="0" applyFont="1" applyAlignment="1">
      <alignment vertical="center" wrapText="1"/>
    </xf>
    <xf fontId="3" fillId="0" borderId="0" numFmtId="0" xfId="0" applyFont="1" applyAlignment="1">
      <alignment horizontal="left" vertical="center" wrapText="1"/>
    </xf>
    <xf fontId="0" fillId="2" borderId="1" numFmtId="0" xfId="0" applyFill="1" applyBorder="1" applyAlignment="1">
      <alignment horizontal="center"/>
    </xf>
    <xf fontId="5" fillId="0" borderId="0" numFmtId="0" xfId="0" applyFont="1" applyAlignment="1">
      <alignment vertical="center" wrapText="1"/>
    </xf>
    <xf fontId="6" fillId="0" borderId="0" numFmtId="0" xfId="0" applyFont="1"/>
    <xf fontId="7" fillId="0" borderId="0" numFmtId="0" xfId="0" applyFont="1"/>
    <xf fontId="8" fillId="0" borderId="0" numFmtId="0" xfId="0" applyFont="1"/>
    <xf fontId="0" fillId="6" borderId="1" numFmtId="0" xfId="0" applyFill="1" applyBorder="1" applyAlignment="1">
      <alignment horizontal="center"/>
    </xf>
    <xf fontId="1" fillId="0" borderId="0" numFmtId="0" xfId="1" applyFont="1" applyAlignment="1" applyProtection="1">
      <alignment vertical="center" wrapText="1"/>
    </xf>
    <xf fontId="0" fillId="9" borderId="1" numFmtId="0" xfId="0" applyFill="1" applyBorder="1"/>
    <xf fontId="0" fillId="10" borderId="1" numFmtId="0" xfId="0" applyFill="1" applyBorder="1"/>
    <xf fontId="0" fillId="11" borderId="1" numFmtId="0" xfId="0" applyFill="1" applyBorder="1"/>
    <xf fontId="0" fillId="12" borderId="1" numFmtId="0" xfId="0" applyFill="1" applyBorder="1"/>
    <xf fontId="0" fillId="13" borderId="1" numFmtId="0" xfId="0" applyFill="1" applyBorder="1"/>
    <xf fontId="0" fillId="9" borderId="6" numFmtId="0" xfId="0" applyFill="1" applyBorder="1"/>
    <xf fontId="0" fillId="9" borderId="7" numFmtId="0" xfId="0" applyFill="1" applyBorder="1"/>
    <xf fontId="0" fillId="9" borderId="8" numFmtId="0" xfId="0" applyFill="1" applyBorder="1"/>
    <xf fontId="0" fillId="9" borderId="5" numFmtId="0" xfId="0" applyFill="1" applyBorder="1"/>
    <xf fontId="0" fillId="9" borderId="9" numFmtId="0" xfId="0" applyFill="1" applyBorder="1"/>
    <xf fontId="0" fillId="12" borderId="6" numFmtId="0" xfId="0" applyFill="1" applyBorder="1"/>
    <xf fontId="0" fillId="12" borderId="7" numFmtId="0" xfId="0" applyFill="1" applyBorder="1"/>
    <xf fontId="0" fillId="12" borderId="8" numFmtId="0" xfId="0" applyFill="1" applyBorder="1"/>
    <xf fontId="0" fillId="12" borderId="5" numFmtId="0" xfId="0" applyFill="1" applyBorder="1"/>
    <xf fontId="0" fillId="12" borderId="9" numFmtId="0" xfId="0" applyFill="1" applyBorder="1"/>
    <xf fontId="0" fillId="0" borderId="0" numFmtId="0" xfId="0"/>
    <xf fontId="0" fillId="0" borderId="10" numFmtId="0" xfId="0" applyBorder="1" applyAlignment="1">
      <alignment horizontal="center"/>
    </xf>
    <xf fontId="0" fillId="0" borderId="10" numFmtId="0" xfId="0" applyBorder="1"/>
  </cellXfs>
  <cellStyles count="2">
    <cellStyle name="Гиперссылка" xfId="1" builtinId="8"/>
    <cellStyle name="Обычный" xfId="0" builtinId="0"/>
  </cellStyles>
  <dxfs count="13">
    <dxf>
      <fill>
        <patternFill patternType="solid">
          <fgColor theme="4"/>
          <bgColor theme="4"/>
        </patternFill>
      </fill>
      <border>
        <left style="none"/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fill>
        <patternFill patternType="solid">
          <fgColor theme="9" tint="0.59999389629810485"/>
          <bgColor theme="9" tint="0.59999389629810485"/>
        </patternFill>
      </fill>
      <border>
        <left style="none"/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worksheet" Target="worksheets/sheet10.xml"/><Relationship  Id="rId11" Type="http://schemas.openxmlformats.org/officeDocument/2006/relationships/worksheet" Target="worksheets/sheet11.xml"/><Relationship  Id="rId12" Type="http://schemas.openxmlformats.org/officeDocument/2006/relationships/theme" Target="theme/theme1.xml"/><Relationship  Id="rId13" Type="http://schemas.openxmlformats.org/officeDocument/2006/relationships/sharedStrings" Target="sharedStrings.xml"/><Relationship  Id="rId14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worksheet" Target="worksheets/sheet9.xml"/></Relationships>
</file>

<file path=xl/charts/_rels/chart1.xml.rels><?xml version="1.0" encoding="UTF-8" standalone="yes"?><Relationships xmlns="http://schemas.openxmlformats.org/package/2006/relationships"></Relationships>
</file>

<file path=xl/charts/_rels/chart10.xml.rels><?xml version="1.0" encoding="UTF-8" standalone="yes"?><Relationships xmlns="http://schemas.openxmlformats.org/package/2006/relationships"></Relationships>
</file>

<file path=xl/charts/_rels/chart11.xml.rels><?xml version="1.0" encoding="UTF-8" standalone="yes"?><Relationships xmlns="http://schemas.openxmlformats.org/package/2006/relationships"></Relationships>
</file>

<file path=xl/charts/_rels/chart12.xml.rels><?xml version="1.0" encoding="UTF-8" standalone="yes"?><Relationships xmlns="http://schemas.openxmlformats.org/package/2006/relationships"></Relationships>
</file>

<file path=xl/charts/_rels/chart13.xml.rels><?xml version="1.0" encoding="UTF-8" standalone="yes"?><Relationships xmlns="http://schemas.openxmlformats.org/package/2006/relationships"></Relationships>
</file>

<file path=xl/charts/_rels/chart14.xml.rels><?xml version="1.0" encoding="UTF-8" standalone="yes"?><Relationships xmlns="http://schemas.openxmlformats.org/package/2006/relationships"></Relationships>
</file>

<file path=xl/charts/_rels/chart15.xml.rels><?xml version="1.0" encoding="UTF-8" standalone="yes"?><Relationships xmlns="http://schemas.openxmlformats.org/package/2006/relationships"></Relationships>
</file>

<file path=xl/charts/_rels/chart16.xml.rels><?xml version="1.0" encoding="UTF-8" standalone="yes"?><Relationships xmlns="http://schemas.openxmlformats.org/package/2006/relationships"></Relationships>
</file>

<file path=xl/charts/_rels/chart17.xml.rels><?xml version="1.0" encoding="UTF-8" standalone="yes"?><Relationships xmlns="http://schemas.openxmlformats.org/package/2006/relationships"></Relationships>
</file>

<file path=xl/charts/_rels/chart18.xml.rels><?xml version="1.0" encoding="UTF-8" standalone="yes"?><Relationships xmlns="http://schemas.openxmlformats.org/package/2006/relationships"></Relationships>
</file>

<file path=xl/charts/_rels/chart19.xml.rels><?xml version="1.0" encoding="UTF-8" standalone="yes"?><Relationships xmlns="http://schemas.openxmlformats.org/package/2006/relationships"></Relationships>
</file>

<file path=xl/charts/_rels/chart2.xml.rels><?xml version="1.0" encoding="UTF-8" standalone="yes"?><Relationships xmlns="http://schemas.openxmlformats.org/package/2006/relationships"></Relationships>
</file>

<file path=xl/charts/_rels/chart20.xml.rels><?xml version="1.0" encoding="UTF-8" standalone="yes"?><Relationships xmlns="http://schemas.openxmlformats.org/package/2006/relationships"></Relationships>
</file>

<file path=xl/charts/_rels/chart21.xml.rels><?xml version="1.0" encoding="UTF-8" standalone="yes"?><Relationships xmlns="http://schemas.openxmlformats.org/package/2006/relationships"></Relationships>
</file>

<file path=xl/charts/_rels/chart22.xml.rels><?xml version="1.0" encoding="UTF-8" standalone="yes"?><Relationships xmlns="http://schemas.openxmlformats.org/package/2006/relationships"></Relationships>
</file>

<file path=xl/charts/_rels/chart23.xml.rels><?xml version="1.0" encoding="UTF-8" standalone="yes"?><Relationships xmlns="http://schemas.openxmlformats.org/package/2006/relationships"></Relationships>
</file>

<file path=xl/charts/_rels/chart24.xml.rels><?xml version="1.0" encoding="UTF-8" standalone="yes"?><Relationships xmlns="http://schemas.openxmlformats.org/package/2006/relationships"></Relationships>
</file>

<file path=xl/charts/_rels/chart25.xml.rels><?xml version="1.0" encoding="UTF-8" standalone="yes"?><Relationships xmlns="http://schemas.openxmlformats.org/package/2006/relationships"></Relationships>
</file>

<file path=xl/charts/_rels/chart26.xml.rels><?xml version="1.0" encoding="UTF-8" standalone="yes"?><Relationships xmlns="http://schemas.openxmlformats.org/package/2006/relationships"></Relationships>
</file>

<file path=xl/charts/_rels/chart27.xml.rels><?xml version="1.0" encoding="UTF-8" standalone="yes"?><Relationships xmlns="http://schemas.openxmlformats.org/package/2006/relationships"></Relationships>
</file>

<file path=xl/charts/_rels/chart28.xml.rels><?xml version="1.0" encoding="UTF-8" standalone="yes"?><Relationships xmlns="http://schemas.openxmlformats.org/package/2006/relationships"></Relationships>
</file>

<file path=xl/charts/_rels/chart29.xml.rels><?xml version="1.0" encoding="UTF-8" standalone="yes"?><Relationships xmlns="http://schemas.openxmlformats.org/package/2006/relationships"></Relationships>
</file>

<file path=xl/charts/_rels/chart3.xml.rels><?xml version="1.0" encoding="UTF-8" standalone="yes"?><Relationships xmlns="http://schemas.openxmlformats.org/package/2006/relationships"></Relationships>
</file>

<file path=xl/charts/_rels/chart30.xml.rels><?xml version="1.0" encoding="UTF-8" standalone="yes"?><Relationships xmlns="http://schemas.openxmlformats.org/package/2006/relationships"></Relationships>
</file>

<file path=xl/charts/_rels/chart31.xml.rels><?xml version="1.0" encoding="UTF-8" standalone="yes"?><Relationships xmlns="http://schemas.openxmlformats.org/package/2006/relationships"></Relationships>
</file>

<file path=xl/charts/_rels/chart32.xml.rels><?xml version="1.0" encoding="UTF-8" standalone="yes"?><Relationships xmlns="http://schemas.openxmlformats.org/package/2006/relationships"></Relationships>
</file>

<file path=xl/charts/_rels/chart33.xml.rels><?xml version="1.0" encoding="UTF-8" standalone="yes"?><Relationships xmlns="http://schemas.openxmlformats.org/package/2006/relationships"></Relationships>
</file>

<file path=xl/charts/_rels/chart34.xml.rels><?xml version="1.0" encoding="UTF-8" standalone="yes"?><Relationships xmlns="http://schemas.openxmlformats.org/package/2006/relationships"></Relationships>
</file>

<file path=xl/charts/_rels/chart35.xml.rels><?xml version="1.0" encoding="UTF-8" standalone="yes"?><Relationships xmlns="http://schemas.openxmlformats.org/package/2006/relationships"></Relationships>
</file>

<file path=xl/charts/_rels/chart36.xml.rels><?xml version="1.0" encoding="UTF-8" standalone="yes"?><Relationships xmlns="http://schemas.openxmlformats.org/package/2006/relationships"></Relationships>
</file>

<file path=xl/charts/_rels/chart37.xml.rels><?xml version="1.0" encoding="UTF-8" standalone="yes"?><Relationships xmlns="http://schemas.openxmlformats.org/package/2006/relationships"></Relationships>
</file>

<file path=xl/charts/_rels/chart4.xml.rels><?xml version="1.0" encoding="UTF-8" standalone="yes"?><Relationships xmlns="http://schemas.openxmlformats.org/package/2006/relationships"></Relationships>
</file>

<file path=xl/charts/_rels/chart5.xml.rels><?xml version="1.0" encoding="UTF-8" standalone="yes"?><Relationships xmlns="http://schemas.openxmlformats.org/package/2006/relationships"></Relationships>
</file>

<file path=xl/charts/_rels/chart6.xml.rels><?xml version="1.0" encoding="UTF-8" standalone="yes"?><Relationships xmlns="http://schemas.openxmlformats.org/package/2006/relationships"></Relationships>
</file>

<file path=xl/charts/_rels/chart7.xml.rels><?xml version="1.0" encoding="UTF-8" standalone="yes"?><Relationships xmlns="http://schemas.openxmlformats.org/package/2006/relationships"></Relationships>
</file>

<file path=xl/charts/_rels/chart8.xml.rels><?xml version="1.0" encoding="UTF-8" standalone="yes"?><Relationships xmlns="http://schemas.openxmlformats.org/package/2006/relationships"></Relationships>
</file>

<file path=xl/charts/_rels/chart9.xml.rels><?xml version="1.0" encoding="UTF-8" standalone="yes"?><Relationships xmlns="http://schemas.openxmlformats.org/package/2006/relationships"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Дизьюнкция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 bwMode="auto">
            <a:prstGeom prst="rect">
              <a:avLst/>
            </a:prstGeom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Дополнение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Разность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 bwMode="auto">
            <a:prstGeom prst="rect">
              <a:avLst/>
            </a:prstGeom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0.3988290746043963</c:v>
                </c:pt>
                <c:pt idx="53">
                  <c:v>0.348942154688914</c:v>
                </c:pt>
                <c:pt idx="54">
                  <c:v>0.3009277017961144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0.0910023995450574</c:v>
                </c:pt>
                <c:pt idx="61">
                  <c:v>0.07091824568817218</c:v>
                </c:pt>
                <c:pt idx="62">
                  <c:v>0.05450585587543433</c:v>
                </c:pt>
                <c:pt idx="63">
                  <c:v>0.041314850231964906</c:v>
                </c:pt>
                <c:pt idx="64">
                  <c:v>0.030880490478028322</c:v>
                </c:pt>
                <c:pt idx="65">
                  <c:v>0.02275329786663327</c:v>
                </c:pt>
                <c:pt idx="66">
                  <c:v>0.01651870911864961</c:v>
                </c:pt>
                <c:pt idx="67">
                  <c:v>0.011808208140128063</c:v>
                </c:pt>
                <c:pt idx="68">
                  <c:v>0.008303862280220065</c:v>
                </c:pt>
                <c:pt idx="69">
                  <c:v>0.005738193432285099</c:v>
                </c:pt>
                <c:pt idx="70">
                  <c:v>0.0038910505836575737</c:v>
                </c:pt>
                <c:pt idx="71">
                  <c:v>0.0025847876186418928</c:v>
                </c:pt>
                <c:pt idx="72">
                  <c:v>0.0016786898011128537</c:v>
                </c:pt>
                <c:pt idx="73">
                  <c:v>0.0010632843364529743</c:v>
                </c:pt>
                <c:pt idx="74">
                  <c:v>0.0006549307845611363</c:v>
                </c:pt>
                <c:pt idx="75">
                  <c:v>0.00039091320148021413</c:v>
                </c:pt>
                <c:pt idx="76">
                  <c:v>0.0002251368410511878</c:v>
                </c:pt>
                <c:pt idx="77">
                  <c:v>0.00012445513902581418</c:v>
                </c:pt>
                <c:pt idx="78">
                  <c:v>0.0000656056956103157</c:v>
                </c:pt>
                <c:pt idx="79">
                  <c:v>0.000032707499672879337</c:v>
                </c:pt>
                <c:pt idx="80">
                  <c:v>0.00001525855623540906</c:v>
                </c:pt>
                <c:pt idx="81">
                  <c:v>0.000006568365211956362</c:v>
                </c:pt>
                <c:pt idx="82">
                  <c:v>0.0000025599934464493046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9.999999828202988e-9</c:v>
                </c:pt>
                <c:pt idx="87">
                  <c:v>1.0011291795564148e-9</c:v>
                </c:pt>
                <c:pt idx="88">
                  <c:v>3.906253098762136e-11</c:v>
                </c:pt>
                <c:pt idx="89">
                  <c:v>1.525446435834965e-13</c:v>
                </c:pt>
                <c:pt idx="90">
                  <c:v>0</c:v>
                </c:pt>
                <c:pt idx="91">
                  <c:v>1.525446435834965e-13</c:v>
                </c:pt>
                <c:pt idx="92">
                  <c:v>3.906253098762136e-11</c:v>
                </c:pt>
                <c:pt idx="93">
                  <c:v>1.0011291795564148e-9</c:v>
                </c:pt>
                <c:pt idx="94">
                  <c:v>9.999999828202988e-9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0.0000025599934464493046</c:v>
                </c:pt>
                <c:pt idx="99">
                  <c:v>0.000006568365211956362</c:v>
                </c:pt>
                <c:pt idx="100">
                  <c:v>0.00001525855623540906</c:v>
                </c:pt>
                <c:pt idx="101">
                  <c:v>0.000032707499672879337</c:v>
                </c:pt>
                <c:pt idx="102">
                  <c:v>0.0000656056956103157</c:v>
                </c:pt>
                <c:pt idx="103">
                  <c:v>0.00012445513902581418</c:v>
                </c:pt>
                <c:pt idx="104">
                  <c:v>0.0002251368410511878</c:v>
                </c:pt>
                <c:pt idx="105">
                  <c:v>0.00039091320148021413</c:v>
                </c:pt>
                <c:pt idx="106">
                  <c:v>0.0006549307845611363</c:v>
                </c:pt>
                <c:pt idx="107">
                  <c:v>0.0010632843364529743</c:v>
                </c:pt>
                <c:pt idx="108">
                  <c:v>0.0016786898011128537</c:v>
                </c:pt>
                <c:pt idx="109">
                  <c:v>0.0025847876186418928</c:v>
                </c:pt>
                <c:pt idx="110">
                  <c:v>0.0038910505836575737</c:v>
                </c:pt>
                <c:pt idx="111">
                  <c:v>0.005738193432285099</c:v>
                </c:pt>
                <c:pt idx="112">
                  <c:v>0.008303862280220065</c:v>
                </c:pt>
                <c:pt idx="113">
                  <c:v>0.011808208140128063</c:v>
                </c:pt>
                <c:pt idx="114">
                  <c:v>0.01651870911864961</c:v>
                </c:pt>
                <c:pt idx="115">
                  <c:v>0.02275329786663327</c:v>
                </c:pt>
                <c:pt idx="116">
                  <c:v>0.030880490478028322</c:v>
                </c:pt>
                <c:pt idx="117">
                  <c:v>0.041314850231964684</c:v>
                </c:pt>
                <c:pt idx="118">
                  <c:v>0.05450585587543444</c:v>
                </c:pt>
                <c:pt idx="119">
                  <c:v>0.07091824568817218</c:v>
                </c:pt>
                <c:pt idx="120">
                  <c:v>0.0910023995450574</c:v>
                </c:pt>
                <c:pt idx="121">
                  <c:v>0.11515453581588064</c:v>
                </c:pt>
                <c:pt idx="122">
                  <c:v>0.1436685731572842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0.3009277017961144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0.4495367808051828</c:v>
                </c:pt>
                <c:pt idx="130">
                  <c:v>0.5</c:v>
                </c:pt>
                <c:pt idx="131">
                  <c:v>0.5492252551948673</c:v>
                </c:pt>
                <c:pt idx="132">
                  <c:v>0.5963600465522061</c:v>
                </c:pt>
                <c:pt idx="133">
                  <c:v>0.6407372134181777</c:v>
                </c:pt>
                <c:pt idx="134">
                  <c:v>0.6818922383172628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ДС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1.525446435834965e-13</c:v>
                </c:pt>
                <c:pt idx="92">
                  <c:v>3.906253098762136e-11</c:v>
                </c:pt>
                <c:pt idx="93">
                  <c:v>1.0011291795564148e-9</c:v>
                </c:pt>
                <c:pt idx="94">
                  <c:v>9.999999828202988e-9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0.0000025599934464493046</c:v>
                </c:pt>
                <c:pt idx="99">
                  <c:v>0.000006568365211956362</c:v>
                </c:pt>
                <c:pt idx="100">
                  <c:v>0.00001525855623540906</c:v>
                </c:pt>
                <c:pt idx="101">
                  <c:v>0.000032707499672879337</c:v>
                </c:pt>
                <c:pt idx="102">
                  <c:v>0.0000656056956103157</c:v>
                </c:pt>
                <c:pt idx="103">
                  <c:v>0.00012445513902581418</c:v>
                </c:pt>
                <c:pt idx="104">
                  <c:v>0.0002251368410511878</c:v>
                </c:pt>
                <c:pt idx="105">
                  <c:v>0.00039091320148021413</c:v>
                </c:pt>
                <c:pt idx="106">
                  <c:v>0.0006549307845611363</c:v>
                </c:pt>
                <c:pt idx="107">
                  <c:v>0.0010632843364529743</c:v>
                </c:pt>
                <c:pt idx="108">
                  <c:v>0.0016786898011128537</c:v>
                </c:pt>
                <c:pt idx="109">
                  <c:v>0.0025847876186418928</c:v>
                </c:pt>
                <c:pt idx="110">
                  <c:v>0.0038910505836575737</c:v>
                </c:pt>
                <c:pt idx="111">
                  <c:v>0.005738193432285099</c:v>
                </c:pt>
                <c:pt idx="112">
                  <c:v>0.008303862280220065</c:v>
                </c:pt>
                <c:pt idx="113">
                  <c:v>0.011808208140128063</c:v>
                </c:pt>
                <c:pt idx="114">
                  <c:v>0.01651870911864961</c:v>
                </c:pt>
                <c:pt idx="115">
                  <c:v>0.02275329786663327</c:v>
                </c:pt>
                <c:pt idx="116">
                  <c:v>0.030880490478028322</c:v>
                </c:pt>
                <c:pt idx="117">
                  <c:v>0.041314850231964684</c:v>
                </c:pt>
                <c:pt idx="118">
                  <c:v>0.05450585587543444</c:v>
                </c:pt>
                <c:pt idx="119">
                  <c:v>0.07091824568817218</c:v>
                </c:pt>
                <c:pt idx="120">
                  <c:v>0.0910023995450574</c:v>
                </c:pt>
                <c:pt idx="121">
                  <c:v>0.11515453581588064</c:v>
                </c:pt>
                <c:pt idx="122">
                  <c:v>0.1436685731572842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0.3009277017961144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0.4495367808051828</c:v>
                </c:pt>
                <c:pt idx="130">
                  <c:v>0.5</c:v>
                </c:pt>
                <c:pt idx="131">
                  <c:v>0.5492252551948673</c:v>
                </c:pt>
                <c:pt idx="132">
                  <c:v>0.5963600465522061</c:v>
                </c:pt>
                <c:pt idx="133">
                  <c:v>0.6407372134181777</c:v>
                </c:pt>
                <c:pt idx="134">
                  <c:v>0.6818922383172628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* _A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 bwMode="auto"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+ _A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 bwMode="auto"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Конъюнкция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0.0001799221714218675</c:v>
                </c:pt>
                <c:pt idx="22">
                  <c:v>0.00040379321662262457</c:v>
                </c:pt>
                <c:pt idx="23">
                  <c:v>0.0006806933784213687</c:v>
                </c:pt>
                <c:pt idx="24">
                  <c:v>0.0010215421361458256</c:v>
                </c:pt>
                <c:pt idx="25">
                  <c:v>0.0014394728484475356</c:v>
                </c:pt>
                <c:pt idx="26">
                  <c:v>0.0019502826742828544</c:v>
                </c:pt>
                <c:pt idx="27">
                  <c:v>0.0025729715933966637</c:v>
                </c:pt>
                <c:pt idx="28">
                  <c:v>0.003330386038128222</c:v>
                </c:pt>
                <c:pt idx="29">
                  <c:v>0.0042499840313822744</c:v>
                </c:pt>
                <c:pt idx="30">
                  <c:v>0.005364739411974265</c:v>
                </c:pt>
                <c:pt idx="31">
                  <c:v>0.006714202107706261</c:v>
                </c:pt>
                <c:pt idx="32">
                  <c:v>0.008345728563326556</c:v>
                </c:pt>
                <c:pt idx="33">
                  <c:v>0.01031588998807472</c:v>
                </c:pt>
                <c:pt idx="34">
                  <c:v>0.012692054132402866</c:v>
                </c:pt>
                <c:pt idx="35">
                  <c:v>0.015554116215286417</c:v>
                </c:pt>
                <c:pt idx="36">
                  <c:v>0.01899632300939913</c:v>
                </c:pt>
                <c:pt idx="37">
                  <c:v>0.023129086865548317</c:v>
                </c:pt>
                <c:pt idx="38">
                  <c:v>0.0280806192525736</c:v>
                </c:pt>
                <c:pt idx="39">
                  <c:v>0.03399812257684374</c:v>
                </c:pt>
                <c:pt idx="40">
                  <c:v>0.041048163759224106</c:v>
                </c:pt>
                <c:pt idx="41">
                  <c:v>0.04941571863273212</c:v>
                </c:pt>
                <c:pt idx="42">
                  <c:v>0.05930123939331564</c:v>
                </c:pt>
                <c:pt idx="43">
                  <c:v>0.07091499264502217</c:v>
                </c:pt>
                <c:pt idx="44">
                  <c:v>0.08446790138123879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</c:v>
                </c:pt>
                <c:pt idx="53">
                  <c:v>0.30692726993236913</c:v>
                </c:pt>
                <c:pt idx="54">
                  <c:v>0.3395494019847445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</c:v>
                </c:pt>
                <c:pt idx="59">
                  <c:v>0.49298533004543793</c:v>
                </c:pt>
                <c:pt idx="60">
                  <c:v>0.5194272002599671</c:v>
                </c:pt>
                <c:pt idx="61">
                  <c:v>0.5441764560969277</c:v>
                </c:pt>
                <c:pt idx="62">
                  <c:v>0.5672964864747394</c:v>
                </c:pt>
                <c:pt idx="63">
                  <c:v>0.5889065920003643</c:v>
                </c:pt>
                <c:pt idx="64">
                  <c:v>0.609160834556668</c:v>
                </c:pt>
                <c:pt idx="65">
                  <c:v>0.6282300228000215</c:v>
                </c:pt>
                <c:pt idx="66">
                  <c:v>0.646287705436316</c:v>
                </c:pt>
                <c:pt idx="67">
                  <c:v>0.6635002031059141</c:v>
                </c:pt>
                <c:pt idx="68">
                  <c:v>0.6800202087221349</c:v>
                </c:pt>
                <c:pt idx="69">
                  <c:v>0.6959832645974005</c:v>
                </c:pt>
                <c:pt idx="70">
                  <c:v>0.7115063924402446</c:v>
                </c:pt>
                <c:pt idx="71">
                  <c:v>0.7266882261635609</c:v>
                </c:pt>
                <c:pt idx="72">
                  <c:v>0.7416101161477447</c:v>
                </c:pt>
                <c:pt idx="73">
                  <c:v>0.7563377990023998</c:v>
                </c:pt>
                <c:pt idx="74">
                  <c:v>0.7709233391090529</c:v>
                </c:pt>
                <c:pt idx="75">
                  <c:v>0.7854071396274084</c:v>
                </c:pt>
                <c:pt idx="76">
                  <c:v>0.799819890527159</c:v>
                </c:pt>
                <c:pt idx="77">
                  <c:v>0.8141843722439361</c:v>
                </c:pt>
                <c:pt idx="78">
                  <c:v>0.8285170695664943</c:v>
                </c:pt>
                <c:pt idx="79">
                  <c:v>0.8428295751074186</c:v>
                </c:pt>
                <c:pt idx="80">
                  <c:v>0.8571297783803696</c:v>
                </c:pt>
                <c:pt idx="81">
                  <c:v>0.871422847567458</c:v>
                </c:pt>
                <c:pt idx="82">
                  <c:v>0.8857120182915187</c:v>
                </c:pt>
                <c:pt idx="83">
                  <c:v>0.8999992083257544</c:v>
                </c:pt>
                <c:pt idx="84">
                  <c:v>0.914285479964346</c:v>
                </c:pt>
                <c:pt idx="85">
                  <c:v>0.9285713732242618</c:v>
                </c:pt>
                <c:pt idx="86">
                  <c:v>0.9428571334285716</c:v>
                </c:pt>
                <c:pt idx="87">
                  <c:v>0.9571428561846335</c:v>
                </c:pt>
                <c:pt idx="88">
                  <c:v>0.9714285713906251</c:v>
                </c:pt>
                <c:pt idx="89">
                  <c:v>0.9857142857141354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0.8671485549004371</c:v>
                </c:pt>
                <c:pt idx="122">
                  <c:v>0.8220781697690073</c:v>
                </c:pt>
                <c:pt idx="123">
                  <c:v>0.7739167500249915</c:v>
                </c:pt>
                <c:pt idx="124">
                  <c:v>0.7229916308978079</c:v>
                </c:pt>
                <c:pt idx="125">
                  <c:v>0.6698377700629008</c:v>
                </c:pt>
                <c:pt idx="126">
                  <c:v>0.6151836224194194</c:v>
                </c:pt>
                <c:pt idx="127">
                  <c:v>0.5599097469675344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0.3516043009480035</c:v>
                </c:pt>
                <c:pt idx="132">
                  <c:v>0.3067663646203234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0.1963102361517932</c:v>
                </c:pt>
                <c:pt idx="136">
                  <c:v>0.1675280044061236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0.08620114389437063</c:v>
                </c:pt>
                <c:pt idx="141">
                  <c:v>0.0726486198220977</c:v>
                </c:pt>
                <c:pt idx="142">
                  <c:v>0.06115334859449373</c:v>
                </c:pt>
                <c:pt idx="143">
                  <c:v>0.05142820491280736</c:v>
                </c:pt>
                <c:pt idx="144">
                  <c:v>0.04321663484638301</c:v>
                </c:pt>
                <c:pt idx="145">
                  <c:v>0.03629293783566831</c:v>
                </c:pt>
                <c:pt idx="146">
                  <c:v>0.030460929917766884</c:v>
                </c:pt>
                <c:pt idx="147">
                  <c:v>0.025551665970462028</c:v>
                </c:pt>
                <c:pt idx="148">
                  <c:v>0.021420703312538134</c:v>
                </c:pt>
                <c:pt idx="149">
                  <c:v>0.017945231087869457</c:v>
                </c:pt>
                <c:pt idx="150">
                  <c:v>0.015021270353527945</c:v>
                </c:pt>
                <c:pt idx="151">
                  <c:v>0.012561063914974281</c:v>
                </c:pt>
                <c:pt idx="152">
                  <c:v>0.010490716020103923</c:v>
                </c:pt>
                <c:pt idx="153">
                  <c:v>0.00874810341754864</c:v>
                </c:pt>
                <c:pt idx="154">
                  <c:v>0.007281055317322654</c:v>
                </c:pt>
                <c:pt idx="155">
                  <c:v>0.006045785963479649</c:v>
                </c:pt>
                <c:pt idx="156">
                  <c:v>0.005005556467114548</c:v>
                </c:pt>
                <c:pt idx="157">
                  <c:v>0.004129539829089644</c:v>
                </c:pt>
                <c:pt idx="158">
                  <c:v>0.0033918630196300373</c:v>
                </c:pt>
                <c:pt idx="159">
                  <c:v>0.002770801439896756</c:v>
                </c:pt>
                <c:pt idx="160">
                  <c:v>0.002248103325759729</c:v>
                </c:pt>
                <c:pt idx="161">
                  <c:v>0.0018084241969685848</c:v>
                </c:pt>
                <c:pt idx="162">
                  <c:v>0.001438854022066636</c:v>
                </c:pt>
                <c:pt idx="163">
                  <c:v>0.00112852219974609</c:v>
                </c:pt>
                <c:pt idx="164">
                  <c:v>0.0008682676689455166</c:v>
                </c:pt>
                <c:pt idx="165">
                  <c:v>0.0006503634201795673</c:v>
                </c:pt>
                <c:pt idx="166">
                  <c:v>0.00046828638620644995</c:v>
                </c:pt>
                <c:pt idx="167">
                  <c:v>0.0003165251546159819</c:v>
                </c:pt>
                <c:pt idx="168">
                  <c:v>0.00019041919008976193</c:v>
                </c:pt>
                <c:pt idx="169">
                  <c:v>0.00008602430508739801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0.0001799221714218675</c:v>
                </c:pt>
                <c:pt idx="22">
                  <c:v>0.00040379321662262457</c:v>
                </c:pt>
                <c:pt idx="23">
                  <c:v>0.0006806933784213687</c:v>
                </c:pt>
                <c:pt idx="24">
                  <c:v>0.0010215421361458256</c:v>
                </c:pt>
                <c:pt idx="25">
                  <c:v>0.0014394728484475356</c:v>
                </c:pt>
                <c:pt idx="26">
                  <c:v>0.0019502826742828544</c:v>
                </c:pt>
                <c:pt idx="27">
                  <c:v>0.0025729715933966637</c:v>
                </c:pt>
                <c:pt idx="28">
                  <c:v>0.003330386038128222</c:v>
                </c:pt>
                <c:pt idx="29">
                  <c:v>0.0042499840313822744</c:v>
                </c:pt>
                <c:pt idx="30">
                  <c:v>0.005364739411974265</c:v>
                </c:pt>
                <c:pt idx="31">
                  <c:v>0.006714202107706261</c:v>
                </c:pt>
                <c:pt idx="32">
                  <c:v>0.008345728563326556</c:v>
                </c:pt>
                <c:pt idx="33">
                  <c:v>0.01031588998807472</c:v>
                </c:pt>
                <c:pt idx="34">
                  <c:v>0.012692054132402866</c:v>
                </c:pt>
                <c:pt idx="35">
                  <c:v>0.015554116215286417</c:v>
                </c:pt>
                <c:pt idx="36">
                  <c:v>0.01899632300939913</c:v>
                </c:pt>
                <c:pt idx="37">
                  <c:v>0.023129086865548317</c:v>
                </c:pt>
                <c:pt idx="38">
                  <c:v>0.0280806192525736</c:v>
                </c:pt>
                <c:pt idx="39">
                  <c:v>0.03399812257684374</c:v>
                </c:pt>
                <c:pt idx="40">
                  <c:v>0.041048163759224106</c:v>
                </c:pt>
                <c:pt idx="41">
                  <c:v>0.04941571863273212</c:v>
                </c:pt>
                <c:pt idx="42">
                  <c:v>0.05930123939331564</c:v>
                </c:pt>
                <c:pt idx="43">
                  <c:v>0.07091499264502217</c:v>
                </c:pt>
                <c:pt idx="44">
                  <c:v>0.08446790138123879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</c:v>
                </c:pt>
                <c:pt idx="53">
                  <c:v>0.30692726993236913</c:v>
                </c:pt>
                <c:pt idx="54">
                  <c:v>0.3395494019847445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</c:v>
                </c:pt>
                <c:pt idx="59">
                  <c:v>0.49298533004543793</c:v>
                </c:pt>
                <c:pt idx="60">
                  <c:v>0.5194272002599671</c:v>
                </c:pt>
                <c:pt idx="61">
                  <c:v>0.5441764560969277</c:v>
                </c:pt>
                <c:pt idx="62">
                  <c:v>0.5672964864747394</c:v>
                </c:pt>
                <c:pt idx="63">
                  <c:v>0.5889065920003643</c:v>
                </c:pt>
                <c:pt idx="64">
                  <c:v>0.609160834556668</c:v>
                </c:pt>
                <c:pt idx="65">
                  <c:v>0.6282300228000215</c:v>
                </c:pt>
                <c:pt idx="66">
                  <c:v>0.646287705436316</c:v>
                </c:pt>
                <c:pt idx="67">
                  <c:v>0.6635002031059141</c:v>
                </c:pt>
                <c:pt idx="68">
                  <c:v>0.6800202087221349</c:v>
                </c:pt>
                <c:pt idx="69">
                  <c:v>0.6959832645974005</c:v>
                </c:pt>
                <c:pt idx="70">
                  <c:v>0.7115063924402446</c:v>
                </c:pt>
                <c:pt idx="71">
                  <c:v>0.7266882261635609</c:v>
                </c:pt>
                <c:pt idx="72">
                  <c:v>0.7416101161477447</c:v>
                </c:pt>
                <c:pt idx="73">
                  <c:v>0.7563377990023998</c:v>
                </c:pt>
                <c:pt idx="74">
                  <c:v>0.7709233391090529</c:v>
                </c:pt>
                <c:pt idx="75">
                  <c:v>0.7854071396274084</c:v>
                </c:pt>
                <c:pt idx="76">
                  <c:v>0.799819890527159</c:v>
                </c:pt>
                <c:pt idx="77">
                  <c:v>0.8141843722439361</c:v>
                </c:pt>
                <c:pt idx="78">
                  <c:v>0.8285170695664943</c:v>
                </c:pt>
                <c:pt idx="79">
                  <c:v>0.8428295751074186</c:v>
                </c:pt>
                <c:pt idx="80">
                  <c:v>0.8571297783803696</c:v>
                </c:pt>
                <c:pt idx="81">
                  <c:v>0.871422847567458</c:v>
                </c:pt>
                <c:pt idx="82">
                  <c:v>0.8857120182915187</c:v>
                </c:pt>
                <c:pt idx="83">
                  <c:v>0.8999992083257544</c:v>
                </c:pt>
                <c:pt idx="84">
                  <c:v>0.914285479964346</c:v>
                </c:pt>
                <c:pt idx="85">
                  <c:v>0.9285713732242618</c:v>
                </c:pt>
                <c:pt idx="86">
                  <c:v>0.9428571334285716</c:v>
                </c:pt>
                <c:pt idx="87">
                  <c:v>0.9571428561846335</c:v>
                </c:pt>
                <c:pt idx="88">
                  <c:v>0.9714285713906251</c:v>
                </c:pt>
                <c:pt idx="89">
                  <c:v>0.9857142857141354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0.8671485549004371</c:v>
                </c:pt>
                <c:pt idx="122">
                  <c:v>0.8220781697690073</c:v>
                </c:pt>
                <c:pt idx="123">
                  <c:v>0.7739167500249915</c:v>
                </c:pt>
                <c:pt idx="124">
                  <c:v>0.7229916308978079</c:v>
                </c:pt>
                <c:pt idx="125">
                  <c:v>0.6698377700629008</c:v>
                </c:pt>
                <c:pt idx="126">
                  <c:v>0.6151836224194194</c:v>
                </c:pt>
                <c:pt idx="127">
                  <c:v>0.5599097469675344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0.3516043009480035</c:v>
                </c:pt>
                <c:pt idx="132">
                  <c:v>0.3067663646203234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0.1963102361517932</c:v>
                </c:pt>
                <c:pt idx="136">
                  <c:v>0.1675280044061236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0.08620114389437063</c:v>
                </c:pt>
                <c:pt idx="141">
                  <c:v>0.0726486198220977</c:v>
                </c:pt>
                <c:pt idx="142">
                  <c:v>0.06115334859449373</c:v>
                </c:pt>
                <c:pt idx="143">
                  <c:v>0.05142820491280736</c:v>
                </c:pt>
                <c:pt idx="144">
                  <c:v>0.04321663484638301</c:v>
                </c:pt>
                <c:pt idx="145">
                  <c:v>0.03629293783566831</c:v>
                </c:pt>
                <c:pt idx="146">
                  <c:v>0.030460929917766884</c:v>
                </c:pt>
                <c:pt idx="147">
                  <c:v>0.025551665970462028</c:v>
                </c:pt>
                <c:pt idx="148">
                  <c:v>0.021420703312538134</c:v>
                </c:pt>
                <c:pt idx="149">
                  <c:v>0.017945231087869457</c:v>
                </c:pt>
                <c:pt idx="150">
                  <c:v>0.015021270353527945</c:v>
                </c:pt>
                <c:pt idx="151">
                  <c:v>0.012561063914974281</c:v>
                </c:pt>
                <c:pt idx="152">
                  <c:v>0.010490716020103923</c:v>
                </c:pt>
                <c:pt idx="153">
                  <c:v>0.00874810341754864</c:v>
                </c:pt>
                <c:pt idx="154">
                  <c:v>0.007281055317322654</c:v>
                </c:pt>
                <c:pt idx="155">
                  <c:v>0.006045785963479649</c:v>
                </c:pt>
                <c:pt idx="156">
                  <c:v>0.005005556467114548</c:v>
                </c:pt>
                <c:pt idx="157">
                  <c:v>0.004129539829089644</c:v>
                </c:pt>
                <c:pt idx="158">
                  <c:v>0.0033918630196300373</c:v>
                </c:pt>
                <c:pt idx="159">
                  <c:v>0.002770801439896756</c:v>
                </c:pt>
                <c:pt idx="160">
                  <c:v>0.002248103325759729</c:v>
                </c:pt>
                <c:pt idx="161">
                  <c:v>0.0018084241969685848</c:v>
                </c:pt>
                <c:pt idx="162">
                  <c:v>0.001438854022066636</c:v>
                </c:pt>
                <c:pt idx="163">
                  <c:v>0.00112852219974609</c:v>
                </c:pt>
                <c:pt idx="164">
                  <c:v>0.0008682676689455166</c:v>
                </c:pt>
                <c:pt idx="165">
                  <c:v>0.0006503634201795673</c:v>
                </c:pt>
                <c:pt idx="166">
                  <c:v>0.00046828638620644995</c:v>
                </c:pt>
                <c:pt idx="167">
                  <c:v>0.0003165251546159819</c:v>
                </c:pt>
                <c:pt idx="168">
                  <c:v>0.00019041919008976193</c:v>
                </c:pt>
                <c:pt idx="169">
                  <c:v>0.00008602430508739801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0.026700344113823146</c:v>
                </c:pt>
                <c:pt idx="22">
                  <c:v>0.042300397936597824</c:v>
                </c:pt>
                <c:pt idx="23">
                  <c:v>0.058059294975220076</c:v>
                </c:pt>
                <c:pt idx="24">
                  <c:v>0.07399830238926325</c:v>
                </c:pt>
                <c:pt idx="25">
                  <c:v>0.09014171845838939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0.388334695112346</c:v>
                </c:pt>
                <c:pt idx="41">
                  <c:v>0.41530334347637493</c:v>
                </c:pt>
                <c:pt idx="42">
                  <c:v>0.443670236598403</c:v>
                </c:pt>
                <c:pt idx="43">
                  <c:v>0.47348467441125647</c:v>
                </c:pt>
                <c:pt idx="44">
                  <c:v>0.5047539538378505</c:v>
                </c:pt>
                <c:pt idx="45">
                  <c:v>0.5374277678945039</c:v>
                </c:pt>
                <c:pt idx="46">
                  <c:v>0.5713820216291492</c:v>
                </c:pt>
                <c:pt idx="47">
                  <c:v>0.6064042831859768</c:v>
                </c:pt>
                <c:pt idx="48">
                  <c:v>0.6421839720686762</c:v>
                </c:pt>
                <c:pt idx="49">
                  <c:v>0.678310921957292</c:v>
                </c:pt>
                <c:pt idx="50">
                  <c:v>0.7142857142857143</c:v>
                </c:pt>
                <c:pt idx="51">
                  <c:v>0.7495437935513981</c:v>
                </c:pt>
                <c:pt idx="52">
                  <c:v>0.783492788071899</c:v>
                </c:pt>
                <c:pt idx="53">
                  <c:v>0.8155591468072882</c:v>
                </c:pt>
                <c:pt idx="54">
                  <c:v>0.845237181933427</c:v>
                </c:pt>
                <c:pt idx="55">
                  <c:v>0.8721320944793893</c:v>
                </c:pt>
                <c:pt idx="56">
                  <c:v>0.8959893703497743</c:v>
                </c:pt>
                <c:pt idx="57">
                  <c:v>0.9167059688575186</c:v>
                </c:pt>
                <c:pt idx="58">
                  <c:v>0.9343229379852414</c:v>
                </c:pt>
                <c:pt idx="59">
                  <c:v>0.9490029912815385</c:v>
                </c:pt>
                <c:pt idx="60">
                  <c:v>0.960998971623547</c:v>
                </c:pt>
                <c:pt idx="61">
                  <c:v>0.9706195839291859</c:v>
                </c:pt>
                <c:pt idx="62">
                  <c:v>0.9781976576498264</c:v>
                </c:pt>
                <c:pt idx="63">
                  <c:v>0.9840642720533849</c:v>
                </c:pt>
                <c:pt idx="64">
                  <c:v>0.9885301035367323</c:v>
                </c:pt>
                <c:pt idx="65">
                  <c:v>0.9918738221904881</c:v>
                </c:pt>
                <c:pt idx="66">
                  <c:v>0.9943364425878914</c:v>
                </c:pt>
                <c:pt idx="67">
                  <c:v>0.9961201601825294</c:v>
                </c:pt>
                <c:pt idx="68">
                  <c:v>0.9973902147119308</c:v>
                </c:pt>
                <c:pt idx="69">
                  <c:v>0.9982785419703144</c:v>
                </c:pt>
                <c:pt idx="70">
                  <c:v>0.9988882712618122</c:v>
                </c:pt>
                <c:pt idx="71">
                  <c:v>0.9992984147892258</c:v>
                </c:pt>
                <c:pt idx="72">
                  <c:v>0.9995683369082854</c:v>
                </c:pt>
                <c:pt idx="73">
                  <c:v>0.9997417738040044</c:v>
                </c:pt>
                <c:pt idx="74">
                  <c:v>0.9998503015349576</c:v>
                </c:pt>
                <c:pt idx="75">
                  <c:v>0.9999162328853971</c:v>
                </c:pt>
                <c:pt idx="76">
                  <c:v>0.9999549726317898</c:v>
                </c:pt>
                <c:pt idx="77">
                  <c:v>0.9999768869027523</c:v>
                </c:pt>
                <c:pt idx="78">
                  <c:v>0.9999887533093239</c:v>
                </c:pt>
                <c:pt idx="79">
                  <c:v>0.9999948602500512</c:v>
                </c:pt>
                <c:pt idx="80">
                  <c:v>0.9999978202062522</c:v>
                </c:pt>
                <c:pt idx="81">
                  <c:v>0.9999991554959012</c:v>
                </c:pt>
                <c:pt idx="82">
                  <c:v>0.9999997074293204</c:v>
                </c:pt>
                <c:pt idx="83">
                  <c:v>0.9999999120361951</c:v>
                </c:pt>
                <c:pt idx="84">
                  <c:v>0.9999999780323717</c:v>
                </c:pt>
                <c:pt idx="85">
                  <c:v>0.9999999957425256</c:v>
                </c:pt>
                <c:pt idx="86">
                  <c:v>0.9999999994285715</c:v>
                </c:pt>
                <c:pt idx="87">
                  <c:v>0.9999999999570944</c:v>
                </c:pt>
                <c:pt idx="88">
                  <c:v>0.9999999999988839</c:v>
                </c:pt>
                <c:pt idx="89">
                  <c:v>0.9999999999999978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0.9999999999999999</c:v>
                </c:pt>
                <c:pt idx="95">
                  <c:v>1</c:v>
                </c:pt>
                <c:pt idx="96">
                  <c:v>1</c:v>
                </c:pt>
                <c:pt idx="97">
                  <c:v>0.9999999999999999</c:v>
                </c:pt>
                <c:pt idx="98">
                  <c:v>0.9999999999999999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0.9999999999999999</c:v>
                </c:pt>
                <c:pt idx="120">
                  <c:v>0.9999999999999999</c:v>
                </c:pt>
                <c:pt idx="121">
                  <c:v>0.9976969092836824</c:v>
                </c:pt>
                <c:pt idx="122">
                  <c:v>0.9942532570737087</c:v>
                </c:pt>
                <c:pt idx="123">
                  <c:v>0.989398941490957</c:v>
                </c:pt>
                <c:pt idx="124">
                  <c:v>0.9828688374693746</c:v>
                </c:pt>
                <c:pt idx="125">
                  <c:v>0.9744264188958778</c:v>
                </c:pt>
                <c:pt idx="126">
                  <c:v>0.9638886757844662</c:v>
                </c:pt>
                <c:pt idx="127">
                  <c:v>0.9511480983435522</c:v>
                </c:pt>
                <c:pt idx="128">
                  <c:v>0.9361873480632966</c:v>
                </c:pt>
                <c:pt idx="129">
                  <c:v>0.919083379455067</c:v>
                </c:pt>
                <c:pt idx="130">
                  <c:v>0.9</c:v>
                </c:pt>
                <c:pt idx="131">
                  <c:v>0.8791704438571293</c:v>
                </c:pt>
                <c:pt idx="132">
                  <c:v>0.8568735888274706</c:v>
                </c:pt>
                <c:pt idx="133">
                  <c:v>0.8334083245112738</c:v>
                </c:pt>
                <c:pt idx="134">
                  <c:v>0.8090701732711664</c:v>
                </c:pt>
                <c:pt idx="135">
                  <c:v>0.7841329583507685</c:v>
                </c:pt>
                <c:pt idx="136">
                  <c:v>0.7588367079558229</c:v>
                </c:pt>
                <c:pt idx="137">
                  <c:v>0.7333816010848493</c:v>
                </c:pt>
                <c:pt idx="138">
                  <c:v>0.7079268742141615</c:v>
                </c:pt>
                <c:pt idx="139">
                  <c:v>0.6825932436014607</c:v>
                </c:pt>
                <c:pt idx="140">
                  <c:v>0.6574674292629137</c:v>
                </c:pt>
                <c:pt idx="141">
                  <c:v>0.6326076212504845</c:v>
                </c:pt>
                <c:pt idx="142">
                  <c:v>0.6080490596099595</c:v>
                </c:pt>
                <c:pt idx="143">
                  <c:v>0.5838092115923912</c:v>
                </c:pt>
                <c:pt idx="144">
                  <c:v>0.5598922783197381</c:v>
                </c:pt>
                <c:pt idx="145">
                  <c:v>0.5362929378356683</c:v>
                </c:pt>
                <c:pt idx="146">
                  <c:v>0.5129993407442476</c:v>
                </c:pt>
                <c:pt idx="147">
                  <c:v>0.48999543396532513</c:v>
                </c:pt>
                <c:pt idx="148">
                  <c:v>0.4672627133068666</c:v>
                </c:pt>
                <c:pt idx="149">
                  <c:v>0.444781509597534</c:v>
                </c:pt>
                <c:pt idx="150">
                  <c:v>0.4225319055302919</c:v>
                </c:pt>
                <c:pt idx="151">
                  <c:v>0.4004943674402212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0.3354722425493106</c:v>
                </c:pt>
                <c:pt idx="155">
                  <c:v>0.31410683391478583</c:v>
                </c:pt>
                <c:pt idx="156">
                  <c:v>0.2928714309154375</c:v>
                </c:pt>
                <c:pt idx="157">
                  <c:v>0.2717533056674091</c:v>
                </c:pt>
                <c:pt idx="158">
                  <c:v>0.25074089956216167</c:v>
                </c:pt>
                <c:pt idx="159">
                  <c:v>0.2298237505596339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0.0853852934413739</c:v>
                </c:pt>
                <c:pt idx="167">
                  <c:v>0.06495889408898385</c:v>
                </c:pt>
                <c:pt idx="168">
                  <c:v>0.04457006056215416</c:v>
                </c:pt>
                <c:pt idx="169">
                  <c:v>0.024215190949282726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Концентрирование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0.0002040816326530616</c:v>
                </c:pt>
                <c:pt idx="22">
                  <c:v>0.0008163265306122464</c:v>
                </c:pt>
                <c:pt idx="23">
                  <c:v>0.0018367346938775488</c:v>
                </c:pt>
                <c:pt idx="24">
                  <c:v>0.003265306122448978</c:v>
                </c:pt>
                <c:pt idx="25">
                  <c:v>0.00510204081632653</c:v>
                </c:pt>
                <c:pt idx="26">
                  <c:v>0.007346938775510206</c:v>
                </c:pt>
                <c:pt idx="27">
                  <c:v>0.010000000000000004</c:v>
                </c:pt>
                <c:pt idx="28">
                  <c:v>0.013061224489795912</c:v>
                </c:pt>
                <c:pt idx="29">
                  <c:v>0.016530612244897956</c:v>
                </c:pt>
                <c:pt idx="30">
                  <c:v>0.02040816326530612</c:v>
                </c:pt>
                <c:pt idx="31">
                  <c:v>0.024693877551020416</c:v>
                </c:pt>
                <c:pt idx="32">
                  <c:v>0.029387755102040825</c:v>
                </c:pt>
                <c:pt idx="33">
                  <c:v>0.03448979591836734</c:v>
                </c:pt>
                <c:pt idx="34">
                  <c:v>0.039999999999999994</c:v>
                </c:pt>
                <c:pt idx="35">
                  <c:v>0.04591836734693877</c:v>
                </c:pt>
                <c:pt idx="36">
                  <c:v>0.05224489795918368</c:v>
                </c:pt>
                <c:pt idx="37">
                  <c:v>0.05897959183673471</c:v>
                </c:pt>
                <c:pt idx="38">
                  <c:v>0.06612244897959182</c:v>
                </c:pt>
                <c:pt idx="39">
                  <c:v>0.0736734693877551</c:v>
                </c:pt>
                <c:pt idx="40">
                  <c:v>0.08163265306122448</c:v>
                </c:pt>
                <c:pt idx="41">
                  <c:v>0.08999999999999996</c:v>
                </c:pt>
                <c:pt idx="42">
                  <c:v>0.09877551020408167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0.2946938775510204</c:v>
                </c:pt>
                <c:pt idx="59">
                  <c:v>0.3104081632653061</c:v>
                </c:pt>
                <c:pt idx="60">
                  <c:v>0.32653061224489793</c:v>
                </c:pt>
                <c:pt idx="61">
                  <c:v>0.3430612244897958</c:v>
                </c:pt>
                <c:pt idx="62">
                  <c:v>0.36</c:v>
                </c:pt>
                <c:pt idx="63">
                  <c:v>0.3773469387755101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</c:v>
                </c:pt>
                <c:pt idx="68">
                  <c:v>0.4702040816326531</c:v>
                </c:pt>
                <c:pt idx="69">
                  <c:v>0.4900000000000001</c:v>
                </c:pt>
                <c:pt idx="70">
                  <c:v>0.5102040816326531</c:v>
                </c:pt>
                <c:pt idx="71">
                  <c:v>0.5308163265306122</c:v>
                </c:pt>
                <c:pt idx="72">
                  <c:v>0.5518367346938776</c:v>
                </c:pt>
                <c:pt idx="73">
                  <c:v>0.573265306122449</c:v>
                </c:pt>
                <c:pt idx="74">
                  <c:v>0.5951020408163266</c:v>
                </c:pt>
                <c:pt idx="75">
                  <c:v>0.6173469387755102</c:v>
                </c:pt>
                <c:pt idx="76">
                  <c:v>0.6399999999999999</c:v>
                </c:pt>
                <c:pt idx="77">
                  <c:v>0.6630612244897959</c:v>
                </c:pt>
                <c:pt idx="78">
                  <c:v>0.6865306122448979</c:v>
                </c:pt>
                <c:pt idx="79">
                  <c:v>0.7104081632653061</c:v>
                </c:pt>
                <c:pt idx="80">
                  <c:v>0.7346938775510203</c:v>
                </c:pt>
                <c:pt idx="81">
                  <c:v>0.7593877551020406</c:v>
                </c:pt>
                <c:pt idx="82">
                  <c:v>0.7844897959183671</c:v>
                </c:pt>
                <c:pt idx="83">
                  <c:v>0.8100000000000003</c:v>
                </c:pt>
                <c:pt idx="84">
                  <c:v>0.8359183673469389</c:v>
                </c:pt>
                <c:pt idx="85">
                  <c:v>0.8622448979591837</c:v>
                </c:pt>
                <c:pt idx="86">
                  <c:v>0.8889795918367347</c:v>
                </c:pt>
                <c:pt idx="87">
                  <c:v>0.9161224489795917</c:v>
                </c:pt>
                <c:pt idx="88">
                  <c:v>0.9436734693877553</c:v>
                </c:pt>
                <c:pt idx="89">
                  <c:v>0.9716326530612246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</c:v>
                </c:pt>
                <c:pt idx="122">
                  <c:v>0.9216000000000003</c:v>
                </c:pt>
                <c:pt idx="123">
                  <c:v>0.8835999999999997</c:v>
                </c:pt>
                <c:pt idx="124">
                  <c:v>0.8463999999999998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</c:v>
                </c:pt>
                <c:pt idx="128">
                  <c:v>0.7055999999999998</c:v>
                </c:pt>
                <c:pt idx="129">
                  <c:v>0.6723999999999999</c:v>
                </c:pt>
                <c:pt idx="130">
                  <c:v>0.6400000000000001</c:v>
                </c:pt>
                <c:pt idx="131">
                  <c:v>0.6084</c:v>
                </c:pt>
                <c:pt idx="132">
                  <c:v>0.5776000000000002</c:v>
                </c:pt>
                <c:pt idx="133">
                  <c:v>0.5475999999999999</c:v>
                </c:pt>
                <c:pt idx="134">
                  <c:v>0.5184</c:v>
                </c:pt>
                <c:pt idx="135">
                  <c:v>0.48999999999999994</c:v>
                </c:pt>
                <c:pt idx="136">
                  <c:v>0.4624000000000001</c:v>
                </c:pt>
                <c:pt idx="137">
                  <c:v>0.4356000000000002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0.3364000000000001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0.07840000000000004</c:v>
                </c:pt>
                <c:pt idx="157">
                  <c:v>0.06760000000000006</c:v>
                </c:pt>
                <c:pt idx="158">
                  <c:v>0.05759999999999993</c:v>
                </c:pt>
                <c:pt idx="159">
                  <c:v>0.048399999999999964</c:v>
                </c:pt>
                <c:pt idx="160">
                  <c:v>0.04000000000000001</c:v>
                </c:pt>
                <c:pt idx="161">
                  <c:v>0.0323999999999999</c:v>
                </c:pt>
                <c:pt idx="162">
                  <c:v>0.025600000000000046</c:v>
                </c:pt>
                <c:pt idx="163">
                  <c:v>0.019599999999999958</c:v>
                </c:pt>
                <c:pt idx="164">
                  <c:v>0.014400000000000069</c:v>
                </c:pt>
                <c:pt idx="165">
                  <c:v>0.010000000000000002</c:v>
                </c:pt>
                <c:pt idx="166">
                  <c:v>0.0063999999999999535</c:v>
                </c:pt>
                <c:pt idx="167">
                  <c:v>0.0036000000000000172</c:v>
                </c:pt>
                <c:pt idx="168">
                  <c:v>0.0015999999999999884</c:v>
                </c:pt>
                <c:pt idx="169">
                  <c:v>0.0004000000000000114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6.337799802373371e-18</c:v>
                </c:pt>
                <c:pt idx="2">
                  <c:v>9.454886273886542e-18</c:v>
                </c:pt>
                <c:pt idx="3">
                  <c:v>1.410503285677347e-17</c:v>
                </c:pt>
                <c:pt idx="4">
                  <c:v>2.104223637677623e-17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6.986268508675704e-17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5.690376387583475e-15</c:v>
                </c:pt>
                <c:pt idx="19">
                  <c:v>8.489044033871706e-15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2.81846187547126e-14</c:v>
                </c:pt>
                <c:pt idx="23">
                  <c:v>4.204651035188296e-14</c:v>
                </c:pt>
                <c:pt idx="24">
                  <c:v>6.272602259256717e-14</c:v>
                </c:pt>
                <c:pt idx="25">
                  <c:v>9.357622968839299e-14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3.10684023754248e-13</c:v>
                </c:pt>
                <c:pt idx="29">
                  <c:v>4.634860997990844e-13</c:v>
                </c:pt>
                <c:pt idx="30">
                  <c:v>6.914400106935423e-13</c:v>
                </c:pt>
                <c:pt idx="31">
                  <c:v>1.031507284889618e-12</c:v>
                </c:pt>
                <c:pt idx="32">
                  <c:v>1.538828043394445e-12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6.208075405549604e-10</c:v>
                </c:pt>
                <c:pt idx="48">
                  <c:v>9.261360211990473e-10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3.07487987013172e-9</c:v>
                </c:pt>
                <c:pt idx="52">
                  <c:v>4.587181725605288e-9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1.522997951276035e-8</c:v>
                </c:pt>
                <c:pt idx="56">
                  <c:v>2.2720459411519266e-8</c:v>
                </c:pt>
                <c:pt idx="57">
                  <c:v>3.38949421131021e-8</c:v>
                </c:pt>
                <c:pt idx="58">
                  <c:v>5.0565310926504413e-8</c:v>
                </c:pt>
                <c:pt idx="59">
                  <c:v>7.543457780806663e-8</c:v>
                </c:pt>
                <c:pt idx="60">
                  <c:v>1.12535162055095e-7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3.736297983892476e-7</c:v>
                </c:pt>
                <c:pt idx="64">
                  <c:v>5.5739005858561e-7</c:v>
                </c:pt>
                <c:pt idx="65">
                  <c:v>8.315280276641321e-7</c:v>
                </c:pt>
                <c:pt idx="66">
                  <c:v>0.0000012404935411305767</c:v>
                </c:pt>
                <c:pt idx="67">
                  <c:v>0.0000018505977728634534</c:v>
                </c:pt>
                <c:pt idx="68">
                  <c:v>0.0000027607649501930464</c:v>
                </c:pt>
                <c:pt idx="69">
                  <c:v>0.000004118571744832636</c:v>
                </c:pt>
                <c:pt idx="70">
                  <c:v>0.000006144174602214718</c:v>
                </c:pt>
                <c:pt idx="71">
                  <c:v>0.000009166003719853315</c:v>
                </c:pt>
                <c:pt idx="72">
                  <c:v>0.000013674009084599736</c:v>
                </c:pt>
                <c:pt idx="73">
                  <c:v>0.00002039908727992137</c:v>
                </c:pt>
                <c:pt idx="74">
                  <c:v>0.00003043155690056538</c:v>
                </c:pt>
                <c:pt idx="75">
                  <c:v>0.000045397868702434395</c:v>
                </c:pt>
                <c:pt idx="76">
                  <c:v>0.00006772414961977011</c:v>
                </c:pt>
                <c:pt idx="77">
                  <c:v>0.00010102919390777289</c:v>
                </c:pt>
                <c:pt idx="78">
                  <c:v>0.0001507103580597574</c:v>
                </c:pt>
                <c:pt idx="79">
                  <c:v>0.0002248167702332957</c:v>
                </c:pt>
                <c:pt idx="80">
                  <c:v>0.0003353501304664781</c:v>
                </c:pt>
                <c:pt idx="81">
                  <c:v>0.0005002011070795635</c:v>
                </c:pt>
                <c:pt idx="82">
                  <c:v>0.0007460288338366949</c:v>
                </c:pt>
                <c:pt idx="83">
                  <c:v>0.0011125360328603246</c:v>
                </c:pt>
                <c:pt idx="84">
                  <c:v>0.0016588010801744243</c:v>
                </c:pt>
                <c:pt idx="85">
                  <c:v>0.0024726231566347743</c:v>
                </c:pt>
                <c:pt idx="86">
                  <c:v>0.003684239899435983</c:v>
                </c:pt>
                <c:pt idx="87">
                  <c:v>0.00548629889945039</c:v>
                </c:pt>
                <c:pt idx="88">
                  <c:v>0.008162571153159917</c:v>
                </c:pt>
                <c:pt idx="89">
                  <c:v>0.012128434984274258</c:v>
                </c:pt>
                <c:pt idx="90">
                  <c:v>0.01798620996209156</c:v>
                </c:pt>
                <c:pt idx="91">
                  <c:v>0.02659699357686582</c:v>
                </c:pt>
                <c:pt idx="92">
                  <c:v>0.03916572279676425</c:v>
                </c:pt>
                <c:pt idx="93">
                  <c:v>0.0573241758988689</c:v>
                </c:pt>
                <c:pt idx="94">
                  <c:v>0.08317269649392249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0.5986876601124517</c:v>
                </c:pt>
                <c:pt idx="102">
                  <c:v>0.6899744811276118</c:v>
                </c:pt>
                <c:pt idx="103">
                  <c:v>0.7685247834990181</c:v>
                </c:pt>
                <c:pt idx="104">
                  <c:v>0.8320183851339246</c:v>
                </c:pt>
                <c:pt idx="105">
                  <c:v>0.8807970779778823</c:v>
                </c:pt>
                <c:pt idx="106">
                  <c:v>0.9168273035060774</c:v>
                </c:pt>
                <c:pt idx="107">
                  <c:v>0.942675824101131</c:v>
                </c:pt>
                <c:pt idx="108">
                  <c:v>0.9608342772032357</c:v>
                </c:pt>
                <c:pt idx="109">
                  <c:v>0.9734030064231343</c:v>
                </c:pt>
                <c:pt idx="110">
                  <c:v>0.9820137900379085</c:v>
                </c:pt>
                <c:pt idx="111">
                  <c:v>0.9878715650157257</c:v>
                </c:pt>
                <c:pt idx="112">
                  <c:v>0.9918374288468401</c:v>
                </c:pt>
                <c:pt idx="113">
                  <c:v>0.9945137011005497</c:v>
                </c:pt>
                <c:pt idx="114">
                  <c:v>0.9963157601005641</c:v>
                </c:pt>
                <c:pt idx="115">
                  <c:v>0.9975273768433653</c:v>
                </c:pt>
                <c:pt idx="116">
                  <c:v>0.9983411989198255</c:v>
                </c:pt>
                <c:pt idx="117">
                  <c:v>0.9988874639671398</c:v>
                </c:pt>
                <c:pt idx="118">
                  <c:v>0.9992539711661633</c:v>
                </c:pt>
                <c:pt idx="119">
                  <c:v>0.9994997988929205</c:v>
                </c:pt>
                <c:pt idx="120">
                  <c:v>0.9996646498695336</c:v>
                </c:pt>
                <c:pt idx="121">
                  <c:v>0.9997751832297667</c:v>
                </c:pt>
                <c:pt idx="122">
                  <c:v>0.9998492896419403</c:v>
                </c:pt>
                <c:pt idx="123">
                  <c:v>0.9998989708060922</c:v>
                </c:pt>
                <c:pt idx="124">
                  <c:v>0.9999322758503804</c:v>
                </c:pt>
                <c:pt idx="125">
                  <c:v>0.9999546021312976</c:v>
                </c:pt>
                <c:pt idx="126">
                  <c:v>0.9999695684430994</c:v>
                </c:pt>
                <c:pt idx="127">
                  <c:v>0.9999796009127201</c:v>
                </c:pt>
                <c:pt idx="128">
                  <c:v>0.9999863259909154</c:v>
                </c:pt>
                <c:pt idx="129">
                  <c:v>0.9999908339962802</c:v>
                </c:pt>
                <c:pt idx="130">
                  <c:v>0.9999938558253978</c:v>
                </c:pt>
                <c:pt idx="131">
                  <c:v>0.999995881428255</c:v>
                </c:pt>
                <c:pt idx="132">
                  <c:v>0.9999972392350497</c:v>
                </c:pt>
                <c:pt idx="133">
                  <c:v>0.9999981494022271</c:v>
                </c:pt>
                <c:pt idx="134">
                  <c:v>0.9999987595064589</c:v>
                </c:pt>
                <c:pt idx="135">
                  <c:v>0.9999991684719722</c:v>
                </c:pt>
                <c:pt idx="136">
                  <c:v>0.9999994426099414</c:v>
                </c:pt>
                <c:pt idx="137">
                  <c:v>0.9999996263702017</c:v>
                </c:pt>
                <c:pt idx="138">
                  <c:v>0.9999997495484255</c:v>
                </c:pt>
                <c:pt idx="139">
                  <c:v>0.9999998321172752</c:v>
                </c:pt>
                <c:pt idx="140">
                  <c:v>0.9999998874648379</c:v>
                </c:pt>
                <c:pt idx="141">
                  <c:v>0.9999999245654222</c:v>
                </c:pt>
                <c:pt idx="142">
                  <c:v>0.9999999494346891</c:v>
                </c:pt>
                <c:pt idx="143">
                  <c:v>0.9999999661050578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</c:v>
                </c:pt>
                <c:pt idx="147">
                  <c:v>0.9999999931567289</c:v>
                </c:pt>
                <c:pt idx="148">
                  <c:v>0.9999999954128183</c:v>
                </c:pt>
                <c:pt idx="149">
                  <c:v>0.9999999969251201</c:v>
                </c:pt>
                <c:pt idx="150">
                  <c:v>0.9999999979388463</c:v>
                </c:pt>
                <c:pt idx="151">
                  <c:v>0.9999999986183674</c:v>
                </c:pt>
                <c:pt idx="152">
                  <c:v>0.9999999990738639</c:v>
                </c:pt>
                <c:pt idx="153">
                  <c:v>0.9999999993791924</c:v>
                </c:pt>
                <c:pt idx="154">
                  <c:v>0.9999999995838602</c:v>
                </c:pt>
                <c:pt idx="155">
                  <c:v>0.9999999997210531</c:v>
                </c:pt>
                <c:pt idx="156">
                  <c:v>0.9999999998130165</c:v>
                </c:pt>
                <c:pt idx="157">
                  <c:v>0.9999999998746611</c:v>
                </c:pt>
                <c:pt idx="158">
                  <c:v>0.9999999999159828</c:v>
                </c:pt>
                <c:pt idx="159">
                  <c:v>0.9999999999436817</c:v>
                </c:pt>
                <c:pt idx="160">
                  <c:v>0.9999999999622486</c:v>
                </c:pt>
                <c:pt idx="161">
                  <c:v>0.9999999999746945</c:v>
                </c:pt>
                <c:pt idx="162">
                  <c:v>0.9999999999830371</c:v>
                </c:pt>
                <c:pt idx="163">
                  <c:v>0.9999999999886295</c:v>
                </c:pt>
                <c:pt idx="164">
                  <c:v>0.9999999999923781</c:v>
                </c:pt>
                <c:pt idx="165">
                  <c:v>0.999999999994891</c:v>
                </c:pt>
                <c:pt idx="166">
                  <c:v>0.9999999999965752</c:v>
                </c:pt>
                <c:pt idx="167">
                  <c:v>0.9999999999977043</c:v>
                </c:pt>
                <c:pt idx="168">
                  <c:v>0.9999999999984612</c:v>
                </c:pt>
                <c:pt idx="169">
                  <c:v>0.9999999999989686</c:v>
                </c:pt>
                <c:pt idx="170">
                  <c:v>0.9999999999993086</c:v>
                </c:pt>
                <c:pt idx="171">
                  <c:v>0.9999999999995366</c:v>
                </c:pt>
                <c:pt idx="172">
                  <c:v>0.9999999999996894</c:v>
                </c:pt>
                <c:pt idx="173">
                  <c:v>0.9999999999997917</c:v>
                </c:pt>
                <c:pt idx="174">
                  <c:v>0.9999999999998603</c:v>
                </c:pt>
                <c:pt idx="175">
                  <c:v>0.9999999999999065</c:v>
                </c:pt>
                <c:pt idx="176">
                  <c:v>0.9999999999999374</c:v>
                </c:pt>
                <c:pt idx="177">
                  <c:v>0.999999999999958</c:v>
                </c:pt>
                <c:pt idx="178">
                  <c:v>0.9999999999999718</c:v>
                </c:pt>
                <c:pt idx="179">
                  <c:v>0.9999999999999811</c:v>
                </c:pt>
                <c:pt idx="180">
                  <c:v>0.9999999999999873</c:v>
                </c:pt>
                <c:pt idx="181">
                  <c:v>0.9999999999999916</c:v>
                </c:pt>
                <c:pt idx="182">
                  <c:v>0.9999999999999942</c:v>
                </c:pt>
                <c:pt idx="183">
                  <c:v>0.9999999999999962</c:v>
                </c:pt>
                <c:pt idx="184">
                  <c:v>0.9999999999999973</c:v>
                </c:pt>
                <c:pt idx="185">
                  <c:v>0.9999999999999982</c:v>
                </c:pt>
                <c:pt idx="186">
                  <c:v>0.9999999999999989</c:v>
                </c:pt>
                <c:pt idx="187">
                  <c:v>0.9999999999999993</c:v>
                </c:pt>
                <c:pt idx="188">
                  <c:v>0.9999999999999996</c:v>
                </c:pt>
                <c:pt idx="189">
                  <c:v>0.9999999999999996</c:v>
                </c:pt>
                <c:pt idx="190">
                  <c:v>0.9999999999999998</c:v>
                </c:pt>
                <c:pt idx="191">
                  <c:v>0.9999999999999998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Растяжение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0.1690308509457034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</c:v>
                </c:pt>
                <c:pt idx="34">
                  <c:v>0.4472135954999579</c:v>
                </c:pt>
                <c:pt idx="35">
                  <c:v>0.4629100498862757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0.50709255283711</c:v>
                </c:pt>
                <c:pt idx="39">
                  <c:v>0.5209880722517277</c:v>
                </c:pt>
                <c:pt idx="40">
                  <c:v>0.5345224838248488</c:v>
                </c:pt>
                <c:pt idx="41">
                  <c:v>0.5477225575051661</c:v>
                </c:pt>
                <c:pt idx="42">
                  <c:v>0.5606119105813882</c:v>
                </c:pt>
                <c:pt idx="43">
                  <c:v>0.5732115042211109</c:v>
                </c:pt>
                <c:pt idx="44">
                  <c:v>0.5855400437691199</c:v>
                </c:pt>
                <c:pt idx="45">
                  <c:v>0.5976143046671968</c:v>
                </c:pt>
                <c:pt idx="46">
                  <c:v>0.609449400220044</c:v>
                </c:pt>
                <c:pt idx="47">
                  <c:v>0.6210590034081188</c:v>
                </c:pt>
                <c:pt idx="48">
                  <c:v>0.6324555320336759</c:v>
                </c:pt>
                <c:pt idx="49">
                  <c:v>0.6436503043467892</c:v>
                </c:pt>
                <c:pt idx="50">
                  <c:v>0.6546536707079771</c:v>
                </c:pt>
                <c:pt idx="51">
                  <c:v>0.6654751256486923</c:v>
                </c:pt>
                <c:pt idx="52">
                  <c:v>0.6761234037828133</c:v>
                </c:pt>
                <c:pt idx="53">
                  <c:v>0.6866065623255951</c:v>
                </c:pt>
                <c:pt idx="54">
                  <c:v>0.6969320524371696</c:v>
                </c:pt>
                <c:pt idx="55">
                  <c:v>0.7071067811865476</c:v>
                </c:pt>
                <c:pt idx="56">
                  <c:v>0.7171371656006361</c:v>
                </c:pt>
                <c:pt idx="57">
                  <c:v>0.7270291799999699</c:v>
                </c:pt>
                <c:pt idx="58">
                  <c:v>0.7367883976130072</c:v>
                </c:pt>
                <c:pt idx="59">
                  <c:v>0.7464200272921789</c:v>
                </c:pt>
                <c:pt idx="60">
                  <c:v>0.7559289460184544</c:v>
                </c:pt>
                <c:pt idx="61">
                  <c:v>0.7653197277702213</c:v>
                </c:pt>
                <c:pt idx="62">
                  <c:v>0.7745966692414834</c:v>
                </c:pt>
                <c:pt idx="63">
                  <c:v>0.7837638128197258</c:v>
                </c:pt>
                <c:pt idx="64">
                  <c:v>0.7928249671720919</c:v>
                </c:pt>
                <c:pt idx="65">
                  <c:v>0.8017837257372732</c:v>
                </c:pt>
                <c:pt idx="66">
                  <c:v>0.8106434833777776</c:v>
                </c:pt>
                <c:pt idx="67">
                  <c:v>0.8194074514114279</c:v>
                </c:pt>
                <c:pt idx="68">
                  <c:v>0.828078671210825</c:v>
                </c:pt>
                <c:pt idx="69">
                  <c:v>0.8366600265340756</c:v>
                </c:pt>
                <c:pt idx="70">
                  <c:v>0.8451542547285166</c:v>
                </c:pt>
                <c:pt idx="71">
                  <c:v>0.8535639569308374</c:v>
                </c:pt>
                <c:pt idx="72">
                  <c:v>0.8618916073713346</c:v>
                </c:pt>
                <c:pt idx="73">
                  <c:v>0.870139561876632</c:v>
                </c:pt>
                <c:pt idx="74">
                  <c:v>0.8783100656536799</c:v>
                </c:pt>
                <c:pt idx="75">
                  <c:v>0.8864052604279183</c:v>
                </c:pt>
                <c:pt idx="76">
                  <c:v>0.8944271909999159</c:v>
                </c:pt>
                <c:pt idx="77">
                  <c:v>0.9023778112773575</c:v>
                </c:pt>
                <c:pt idx="78">
                  <c:v>0.9102589898327995</c:v>
                </c:pt>
                <c:pt idx="79">
                  <c:v>0.9180725150319787</c:v>
                </c:pt>
                <c:pt idx="80">
                  <c:v>0.9258200997725514</c:v>
                </c:pt>
                <c:pt idx="81">
                  <c:v>0.9335033858688309</c:v>
                </c:pt>
                <c:pt idx="82">
                  <c:v>0.9411239481143201</c:v>
                </c:pt>
                <c:pt idx="83">
                  <c:v>0.9486832980505139</c:v>
                </c:pt>
                <c:pt idx="84">
                  <c:v>0.956182887467515</c:v>
                </c:pt>
                <c:pt idx="85">
                  <c:v>0.9636241116594315</c:v>
                </c:pt>
                <c:pt idx="86">
                  <c:v>0.9710083124552245</c:v>
                </c:pt>
                <c:pt idx="87">
                  <c:v>0.9783367810436532</c:v>
                </c:pt>
                <c:pt idx="88">
                  <c:v>0.9856107606091623</c:v>
                </c:pt>
                <c:pt idx="89">
                  <c:v>0.992831448793946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0.9899494936611666</c:v>
                </c:pt>
                <c:pt idx="122">
                  <c:v>0.9797958971132713</c:v>
                </c:pt>
                <c:pt idx="123">
                  <c:v>0.9695359714832658</c:v>
                </c:pt>
                <c:pt idx="124">
                  <c:v>0.9591663046625438</c:v>
                </c:pt>
                <c:pt idx="125">
                  <c:v>0.9486832980505138</c:v>
                </c:pt>
                <c:pt idx="126">
                  <c:v>0.938083151964686</c:v>
                </c:pt>
                <c:pt idx="127">
                  <c:v>0.9273618495495705</c:v>
                </c:pt>
                <c:pt idx="128">
                  <c:v>0.9165151389911679</c:v>
                </c:pt>
                <c:pt idx="129">
                  <c:v>0.9055385138137416</c:v>
                </c:pt>
                <c:pt idx="130">
                  <c:v>0.8944271909999159</c:v>
                </c:pt>
                <c:pt idx="131">
                  <c:v>0.8831760866327847</c:v>
                </c:pt>
                <c:pt idx="132">
                  <c:v>0.8717797887081348</c:v>
                </c:pt>
                <c:pt idx="133">
                  <c:v>0.8602325267042626</c:v>
                </c:pt>
                <c:pt idx="134">
                  <c:v>0.848528137423857</c:v>
                </c:pt>
                <c:pt idx="135">
                  <c:v>0.8366600265340756</c:v>
                </c:pt>
                <c:pt idx="136">
                  <c:v>0.8246211251235321</c:v>
                </c:pt>
                <c:pt idx="137">
                  <c:v>0.8124038404635961</c:v>
                </c:pt>
                <c:pt idx="138">
                  <c:v>0.7999999999999999</c:v>
                </c:pt>
                <c:pt idx="139">
                  <c:v>0.787400787401181</c:v>
                </c:pt>
                <c:pt idx="140">
                  <c:v>0.7745966692414834</c:v>
                </c:pt>
                <c:pt idx="141">
                  <c:v>0.7615773105863909</c:v>
                </c:pt>
                <c:pt idx="142">
                  <c:v>0.7483314773547883</c:v>
                </c:pt>
                <c:pt idx="143">
                  <c:v>0.7348469228349533</c:v>
                </c:pt>
                <c:pt idx="144">
                  <c:v>0.7211102550927978</c:v>
                </c:pt>
                <c:pt idx="145">
                  <c:v>0.7071067811865476</c:v>
                </c:pt>
                <c:pt idx="146">
                  <c:v>0.692820323027551</c:v>
                </c:pt>
                <c:pt idx="147">
                  <c:v>0.6782329983125269</c:v>
                </c:pt>
                <c:pt idx="148">
                  <c:v>0.6633249580710798</c:v>
                </c:pt>
                <c:pt idx="149">
                  <c:v>0.648074069840786</c:v>
                </c:pt>
                <c:pt idx="150">
                  <c:v>0.6324555320336759</c:v>
                </c:pt>
                <c:pt idx="151">
                  <c:v>0.6164414002968976</c:v>
                </c:pt>
                <c:pt idx="152">
                  <c:v>0.6000000000000001</c:v>
                </c:pt>
                <c:pt idx="153">
                  <c:v>0.5830951894845299</c:v>
                </c:pt>
                <c:pt idx="154">
                  <c:v>0.565685424949238</c:v>
                </c:pt>
                <c:pt idx="155">
                  <c:v>0.5477225575051661</c:v>
                </c:pt>
                <c:pt idx="156">
                  <c:v>0.5291502622129182</c:v>
                </c:pt>
                <c:pt idx="157">
                  <c:v>0.5099019513592786</c:v>
                </c:pt>
                <c:pt idx="158">
                  <c:v>0.4898979485566355</c:v>
                </c:pt>
                <c:pt idx="159">
                  <c:v>0.46904157598234286</c:v>
                </c:pt>
                <c:pt idx="160">
                  <c:v>0.4472135954999579</c:v>
                </c:pt>
                <c:pt idx="161">
                  <c:v>0.4242640687119282</c:v>
                </c:pt>
                <c:pt idx="162">
                  <c:v>0.4000000000000002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latin typeface="Calibri"/>
                <a:ea typeface="Arial"/>
              </a:rPr>
              <a:t>Конъюнкция относительно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Дизъюнкция относительно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умножения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6.45802757380087e-21</c:v>
                </c:pt>
                <c:pt idx="1">
                  <c:v>6.45802757380087e-21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2.810824268283761e-20</c:v>
                </c:pt>
                <c:pt idx="5">
                  <c:v>4.5986890546147686e-20</c:v>
                </c:pt>
                <c:pt idx="6">
                  <c:v>7.53173369718672e-20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5.479581279548196e-19</c:v>
                </c:pt>
                <c:pt idx="11">
                  <c:v>9.025380662426339e-19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3.074717869452232e-17</c:v>
                </c:pt>
                <c:pt idx="19">
                  <c:v>5.117263095217176e-17</c:v>
                </c:pt>
                <c:pt idx="20">
                  <c:v>8.5287736888808e-17</c:v>
                </c:pt>
                <c:pt idx="21">
                  <c:v>1.423517634444502e-16</c:v>
                </c:pt>
                <c:pt idx="22">
                  <c:v>0.014285714285714533</c:v>
                </c:pt>
                <c:pt idx="23">
                  <c:v>0.028571428571428987</c:v>
                </c:pt>
                <c:pt idx="24">
                  <c:v>0.04285714285714347</c:v>
                </c:pt>
                <c:pt idx="25">
                  <c:v>0.05714285714285819</c:v>
                </c:pt>
                <c:pt idx="26">
                  <c:v>0.07142857142857317</c:v>
                </c:pt>
                <c:pt idx="27">
                  <c:v>0.08571428571428863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</c:v>
                </c:pt>
                <c:pt idx="31">
                  <c:v>0.1428571428571651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0.2714285714308808</c:v>
                </c:pt>
                <c:pt idx="41">
                  <c:v>0.2857142857181597</c:v>
                </c:pt>
                <c:pt idx="42">
                  <c:v>0.30000000000649363</c:v>
                </c:pt>
                <c:pt idx="43">
                  <c:v>0.3142857142965848</c:v>
                </c:pt>
                <c:pt idx="44">
                  <c:v>0.3285714285895919</c:v>
                </c:pt>
                <c:pt idx="45">
                  <c:v>0.342857142887415</c:v>
                </c:pt>
                <c:pt idx="46">
                  <c:v>0.3571428571931471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</c:v>
                </c:pt>
                <c:pt idx="51">
                  <c:v>0.4285714291603296</c:v>
                </c:pt>
                <c:pt idx="52">
                  <c:v>0.4428571438001674</c:v>
                </c:pt>
                <c:pt idx="53">
                  <c:v>0.45714285863988363</c:v>
                </c:pt>
                <c:pt idx="54">
                  <c:v>0.4714285737835502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</c:v>
                </c:pt>
                <c:pt idx="58">
                  <c:v>0.5285714417272263</c:v>
                </c:pt>
                <c:pt idx="59">
                  <c:v>0.5428571626517324</c:v>
                </c:pt>
                <c:pt idx="60">
                  <c:v>0.557142886702661</c:v>
                </c:pt>
                <c:pt idx="61">
                  <c:v>0.5714286152689395</c:v>
                </c:pt>
                <c:pt idx="62">
                  <c:v>0.5857143503332359</c:v>
                </c:pt>
                <c:pt idx="63">
                  <c:v>0.6000000947201988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0.6428574330742939</c:v>
                </c:pt>
                <c:pt idx="67">
                  <c:v>0.657143275429322</c:v>
                </c:pt>
                <c:pt idx="68">
                  <c:v>0.6714291723021025</c:v>
                </c:pt>
                <c:pt idx="69">
                  <c:v>0.6857151461782662</c:v>
                </c:pt>
                <c:pt idx="70">
                  <c:v>0.7000012284815751</c:v>
                </c:pt>
                <c:pt idx="71">
                  <c:v>0.7142874629335166</c:v>
                </c:pt>
                <c:pt idx="72">
                  <c:v>0.7285739100559913</c:v>
                </c:pt>
                <c:pt idx="73">
                  <c:v>0.7428606531283425</c:v>
                </c:pt>
                <c:pt idx="74">
                  <c:v>0.7571478059393321</c:v>
                </c:pt>
                <c:pt idx="75">
                  <c:v>0.7714355226574485</c:v>
                </c:pt>
                <c:pt idx="76">
                  <c:v>0.7857240100261592</c:v>
                </c:pt>
                <c:pt idx="77">
                  <c:v>0.8000135417804837</c:v>
                </c:pt>
                <c:pt idx="78">
                  <c:v>0.8143044745151995</c:v>
                </c:pt>
                <c:pt idx="79">
                  <c:v>0.8285972629378173</c:v>
                </c:pt>
                <c:pt idx="80">
                  <c:v>0.8428924700512489</c:v>
                </c:pt>
                <c:pt idx="81">
                  <c:v>0.8571907635733582</c:v>
                </c:pt>
                <c:pt idx="82">
                  <c:v>0.8714928825770597</c:v>
                </c:pt>
                <c:pt idx="83">
                  <c:v>0.8857995459341721</c:v>
                </c:pt>
                <c:pt idx="84">
                  <c:v>0.9001112535054232</c:v>
                </c:pt>
                <c:pt idx="85">
                  <c:v>0.9144278971990037</c:v>
                </c:pt>
                <c:pt idx="86">
                  <c:v>0.9287480445006612</c:v>
                </c:pt>
                <c:pt idx="87">
                  <c:v>0.943067670849291</c:v>
                </c:pt>
                <c:pt idx="88">
                  <c:v>0.9573779842383124</c:v>
                </c:pt>
                <c:pt idx="89">
                  <c:v>0.9716617877472241</c:v>
                </c:pt>
                <c:pt idx="90">
                  <c:v>0.9858875490712039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0.9999999999999999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1</c:v>
                </c:pt>
                <c:pt idx="122">
                  <c:v>0.9976929307216942</c:v>
                </c:pt>
                <c:pt idx="123">
                  <c:v>0.9942480947530704</c:v>
                </c:pt>
                <c:pt idx="124">
                  <c:v>0.9893939507557182</c:v>
                </c:pt>
                <c:pt idx="125">
                  <c:v>0.9828645797308193</c:v>
                </c:pt>
                <c:pt idx="126">
                  <c:v>0.9744230400950847</c:v>
                </c:pt>
                <c:pt idx="127">
                  <c:v>0.9638861229214559</c:v>
                </c:pt>
                <c:pt idx="128">
                  <c:v>0.9511462390055387</c:v>
                </c:pt>
                <c:pt idx="129">
                  <c:v>0.9361860327966253</c:v>
                </c:pt>
                <c:pt idx="130">
                  <c:v>0.9190824712564425</c:v>
                </c:pt>
                <c:pt idx="131">
                  <c:v>0.8999993855825397</c:v>
                </c:pt>
                <c:pt idx="132">
                  <c:v>0.879170035416541</c:v>
                </c:pt>
                <c:pt idx="133">
                  <c:v>0.8568733213822621</c:v>
                </c:pt>
                <c:pt idx="134">
                  <c:v>0.8334081516500365</c:v>
                </c:pt>
                <c:pt idx="135">
                  <c:v>0.8090700627801918</c:v>
                </c:pt>
                <c:pt idx="136">
                  <c:v>0.7841328883918556</c:v>
                </c:pt>
                <c:pt idx="137">
                  <c:v>0.7588366640130256</c:v>
                </c:pt>
                <c:pt idx="138">
                  <c:v>0.7333815736672964</c:v>
                </c:pt>
                <c:pt idx="139">
                  <c:v>0.7079268572017687</c:v>
                </c:pt>
                <c:pt idx="140">
                  <c:v>0.6825932330931364</c:v>
                </c:pt>
                <c:pt idx="141">
                  <c:v>0.6574674227958073</c:v>
                </c:pt>
                <c:pt idx="142">
                  <c:v>0.6326076172820508</c:v>
                </c:pt>
                <c:pt idx="143">
                  <c:v>0.6080490571803439</c:v>
                </c:pt>
                <c:pt idx="144">
                  <c:v>0.5838092101074805</c:v>
                </c:pt>
                <c:pt idx="145">
                  <c:v>0.5598922774133672</c:v>
                </c:pt>
                <c:pt idx="146">
                  <c:v>0.5362929372829276</c:v>
                </c:pt>
                <c:pt idx="147">
                  <c:v>0.5129993404073585</c:v>
                </c:pt>
                <c:pt idx="148">
                  <c:v>0.4899954337600582</c:v>
                </c:pt>
                <c:pt idx="149">
                  <c:v>0.46726271318180757</c:v>
                </c:pt>
                <c:pt idx="150">
                  <c:v>0.4447815095213338</c:v>
                </c:pt>
                <c:pt idx="151">
                  <c:v>0.4225319054838502</c:v>
                </c:pt>
                <c:pt idx="152">
                  <c:v>0.4004943674119055</c:v>
                </c:pt>
                <c:pt idx="153">
                  <c:v>0.37865016179624567</c:v>
                </c:pt>
                <c:pt idx="154">
                  <c:v>0.3569816125058755</c:v>
                </c:pt>
                <c:pt idx="155">
                  <c:v>0.33547224254287195</c:v>
                </c:pt>
                <c:pt idx="156">
                  <c:v>0.3141068339108508</c:v>
                </c:pt>
                <c:pt idx="157">
                  <c:v>0.2928714309130307</c:v>
                </c:pt>
                <c:pt idx="158">
                  <c:v>0.271753305665936</c:v>
                </c:pt>
                <c:pt idx="159">
                  <c:v>0.2507408995612592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</c:v>
                </c:pt>
                <c:pt idx="166">
                  <c:v>0.10585327078158621</c:v>
                </c:pt>
                <c:pt idx="167">
                  <c:v>0.08538529344135547</c:v>
                </c:pt>
                <c:pt idx="168">
                  <c:v>0.06495889408897247</c:v>
                </c:pt>
                <c:pt idx="169">
                  <c:v>0.04457006056214713</c:v>
                </c:pt>
                <c:pt idx="170">
                  <c:v>0.02421519094927838</c:v>
                </c:pt>
                <c:pt idx="171">
                  <c:v>0.003891050583654897</c:v>
                </c:pt>
                <c:pt idx="172">
                  <c:v>0.003524248426863099</c:v>
                </c:pt>
                <c:pt idx="173">
                  <c:v>0.0031957954400951513</c:v>
                </c:pt>
                <c:pt idx="174">
                  <c:v>0.002901304687001423</c:v>
                </c:pt>
                <c:pt idx="175">
                  <c:v>0.0026369319635962504</c:v>
                </c:pt>
                <c:pt idx="176">
                  <c:v>0.002399303946703118</c:v>
                </c:pt>
                <c:pt idx="177">
                  <c:v>0.002185456418353863</c:v>
                </c:pt>
                <c:pt idx="178">
                  <c:v>0.001992781085181123</c:v>
                </c:pt>
                <c:pt idx="179">
                  <c:v>0.001818979737257178</c:v>
                </c:pt>
                <c:pt idx="180">
                  <c:v>0.0016620246812600234</c:v>
                </c:pt>
                <c:pt idx="181">
                  <c:v>0.0015201245436999313</c:v>
                </c:pt>
                <c:pt idx="182">
                  <c:v>0.0013916946758292237</c:v>
                </c:pt>
                <c:pt idx="183">
                  <c:v>0.0012753315066968147</c:v>
                </c:pt>
                <c:pt idx="184">
                  <c:v>0.001169790287909369</c:v>
                </c:pt>
                <c:pt idx="185">
                  <c:v>0.0010739657558160624</c:v>
                </c:pt>
                <c:pt idx="186">
                  <c:v>0.0009868753063981672</c:v>
                </c:pt>
                <c:pt idx="187">
                  <c:v>0.0009076443370994556</c:v>
                </c:pt>
                <c:pt idx="188">
                  <c:v>0.0008354934598437402</c:v>
                </c:pt>
                <c:pt idx="189">
                  <c:v>0.00076972733195251</c:v>
                </c:pt>
                <c:pt idx="190">
                  <c:v>0.0007097248877746924</c:v>
                </c:pt>
                <c:pt idx="191">
                  <c:v>0.0006549307845610299</c:v>
                </c:pt>
                <c:pt idx="192">
                  <c:v>0.0006048479022890308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6.45802757380087e-21</c:v>
                </c:pt>
                <c:pt idx="1">
                  <c:v>6.45802757380087e-21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2.810824268283761e-20</c:v>
                </c:pt>
                <c:pt idx="5">
                  <c:v>4.5986890546147686e-20</c:v>
                </c:pt>
                <c:pt idx="6">
                  <c:v>7.53173369718672e-20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5.479581279548196e-19</c:v>
                </c:pt>
                <c:pt idx="11">
                  <c:v>9.025380662426339e-19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3.074717869452232e-17</c:v>
                </c:pt>
                <c:pt idx="19">
                  <c:v>5.117263095217176e-17</c:v>
                </c:pt>
                <c:pt idx="20">
                  <c:v>8.5287736888808e-17</c:v>
                </c:pt>
                <c:pt idx="21">
                  <c:v>1.423517634444502e-16</c:v>
                </c:pt>
                <c:pt idx="22">
                  <c:v>0.00038143348734082826</c:v>
                </c:pt>
                <c:pt idx="23">
                  <c:v>0.0012085827981896686</c:v>
                </c:pt>
                <c:pt idx="24">
                  <c:v>0.0024882554989403382</c:v>
                </c:pt>
                <c:pt idx="25">
                  <c:v>0.0042284744222479895</c:v>
                </c:pt>
                <c:pt idx="26">
                  <c:v>0.006438694175607074</c:v>
                </c:pt>
                <c:pt idx="27">
                  <c:v>0.009130054363439555</c:v>
                </c:pt>
                <c:pt idx="28">
                  <c:v>0.012315674434080085</c:v>
                </c:pt>
                <c:pt idx="29">
                  <c:v>0.01601099498074803</c:v>
                </c:pt>
                <c:pt idx="30">
                  <c:v>0.020234169758023217</c:v>
                </c:pt>
                <c:pt idx="31">
                  <c:v>0.025006511332816374</c:v>
                </c:pt>
                <c:pt idx="32">
                  <c:v>0.03035299075625505</c:v>
                </c:pt>
                <c:pt idx="33">
                  <c:v>0.0363027873404957</c:v>
                </c:pt>
                <c:pt idx="34">
                  <c:v>0.04288987776623133</c:v>
                </c:pt>
                <c:pt idx="35">
                  <c:v>0.05015364330660934</c:v>
                </c:pt>
                <c:pt idx="36">
                  <c:v>0.05813945866003867</c:v>
                </c:pt>
                <c:pt idx="37">
                  <c:v>0.06689920428244106</c:v>
                </c:pt>
                <c:pt idx="38">
                  <c:v>0.07649161475193286</c:v>
                </c:pt>
                <c:pt idx="39">
                  <c:v>0.08698233757148038</c:v>
                </c:pt>
                <c:pt idx="40">
                  <c:v>0.09844353012899948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0.2568735891843203</c:v>
                </c:pt>
                <c:pt idx="50">
                  <c:v>0.2810145253597958</c:v>
                </c:pt>
                <c:pt idx="51">
                  <c:v>0.30612244982087905</c:v>
                </c:pt>
                <c:pt idx="52">
                  <c:v>0.3319408241425552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0.4105437785197182</c:v>
                </c:pt>
                <c:pt idx="56">
                  <c:v>0.43606605388097164</c:v>
                </c:pt>
                <c:pt idx="57">
                  <c:v>0.4607945432105677</c:v>
                </c:pt>
                <c:pt idx="58">
                  <c:v>0.48454459818705925</c:v>
                </c:pt>
                <c:pt idx="59">
                  <c:v>0.5072039022179675</c:v>
                </c:pt>
                <c:pt idx="60">
                  <c:v>0.528730269702812</c:v>
                </c:pt>
                <c:pt idx="61">
                  <c:v>0.5491423158475304</c:v>
                </c:pt>
                <c:pt idx="62">
                  <c:v>0.5685058238093453</c:v>
                </c:pt>
                <c:pt idx="63">
                  <c:v>0.5869186925863532</c:v>
                </c:pt>
                <c:pt idx="64">
                  <c:v>0.6044967660791487</c:v>
                </c:pt>
                <c:pt idx="65">
                  <c:v>0.6213619840219198</c:v>
                </c:pt>
                <c:pt idx="66">
                  <c:v>0.6376334659692007</c:v>
                </c:pt>
                <c:pt idx="67">
                  <c:v>0.6534215137467634</c:v>
                </c:pt>
                <c:pt idx="68">
                  <c:v>0.668824141816959</c:v>
                </c:pt>
                <c:pt idx="69">
                  <c:v>0.6839255840641643</c:v>
                </c:pt>
                <c:pt idx="70">
                  <c:v>0.6987962128237591</c:v>
                </c:pt>
                <c:pt idx="71">
                  <c:v>0.7134933758567079</c:v>
                </c:pt>
                <c:pt idx="72">
                  <c:v>0.7280627598019609</c:v>
                </c:pt>
                <c:pt idx="73">
                  <c:v>0.7425399935021171</c:v>
                </c:pt>
                <c:pt idx="74">
                  <c:v>0.7569522958078164</c:v>
                </c:pt>
                <c:pt idx="75">
                  <c:v>0.7713200444987028</c:v>
                </c:pt>
                <c:pt idx="76">
                  <c:v>0.7856581959954949</c:v>
                </c:pt>
                <c:pt idx="77">
                  <c:v>0.7999775223254676</c:v>
                </c:pt>
                <c:pt idx="78">
                  <c:v>0.8142856557517345</c:v>
                </c:pt>
                <c:pt idx="79">
                  <c:v>0.8285879456556798</c:v>
                </c:pt>
                <c:pt idx="80">
                  <c:v>0.8428881389502153</c:v>
                </c:pt>
                <c:pt idx="81">
                  <c:v>0.8571888958052836</c:v>
                </c:pt>
                <c:pt idx="82">
                  <c:v>0.8714921470201699</c:v>
                </c:pt>
                <c:pt idx="83">
                  <c:v>0.8857992869934631</c:v>
                </c:pt>
                <c:pt idx="84">
                  <c:v>0.9001111744260755</c:v>
                </c:pt>
                <c:pt idx="85">
                  <c:v>0.9144278771476315</c:v>
                </c:pt>
                <c:pt idx="86">
                  <c:v>0.9287480405570672</c:v>
                </c:pt>
                <c:pt idx="87">
                  <c:v>0.9430676703125006</c:v>
                </c:pt>
                <c:pt idx="88">
                  <c:v>0.957377984197471</c:v>
                </c:pt>
                <c:pt idx="89">
                  <c:v>0.9716617877461488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0.9999999999999999</c:v>
                </c:pt>
                <c:pt idx="93">
                  <c:v>1</c:v>
                </c:pt>
                <c:pt idx="94">
                  <c:v>1</c:v>
                </c:pt>
                <c:pt idx="95">
                  <c:v>0.9999999999999999</c:v>
                </c:pt>
                <c:pt idx="96">
                  <c:v>1</c:v>
                </c:pt>
                <c:pt idx="97">
                  <c:v>1</c:v>
                </c:pt>
                <c:pt idx="98">
                  <c:v>0.9999999999999999</c:v>
                </c:pt>
                <c:pt idx="99">
                  <c:v>0.9999999999999999</c:v>
                </c:pt>
                <c:pt idx="100">
                  <c:v>0.9999999999999999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</c:v>
                </c:pt>
                <c:pt idx="106">
                  <c:v>0.9999999999999999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1</c:v>
                </c:pt>
                <c:pt idx="116">
                  <c:v>0.9999999999999998</c:v>
                </c:pt>
                <c:pt idx="117">
                  <c:v>0.9999999999999999</c:v>
                </c:pt>
                <c:pt idx="118">
                  <c:v>0.9999999999999999</c:v>
                </c:pt>
                <c:pt idx="119">
                  <c:v>1</c:v>
                </c:pt>
                <c:pt idx="120">
                  <c:v>0.9999999999999998</c:v>
                </c:pt>
                <c:pt idx="121">
                  <c:v>0.9999999999999999</c:v>
                </c:pt>
                <c:pt idx="122">
                  <c:v>0.9976924233037461</c:v>
                </c:pt>
                <c:pt idx="123">
                  <c:v>0.9942472633031335</c:v>
                </c:pt>
                <c:pt idx="124">
                  <c:v>0.9893929440003063</c:v>
                </c:pt>
                <c:pt idx="125">
                  <c:v>0.9828635123528782</c:v>
                </c:pt>
                <c:pt idx="126">
                  <c:v>0.9744219952076153</c:v>
                </c:pt>
                <c:pt idx="127">
                  <c:v>0.9638851558684963</c:v>
                </c:pt>
                <c:pt idx="128">
                  <c:v>0.9511453819861218</c:v>
                </c:pt>
                <c:pt idx="129">
                  <c:v>0.9361852998338083</c:v>
                </c:pt>
                <c:pt idx="130">
                  <c:v>0.9190818630771657</c:v>
                </c:pt>
                <c:pt idx="131">
                  <c:v>0.8999988940485716</c:v>
                </c:pt>
                <c:pt idx="132">
                  <c:v>0.8791696472532885</c:v>
                </c:pt>
                <c:pt idx="133">
                  <c:v>0.8568730210770935</c:v>
                </c:pt>
                <c:pt idx="134">
                  <c:v>0.8334079235123406</c:v>
                </c:pt>
                <c:pt idx="135">
                  <c:v>0.8090698922501957</c:v>
                </c:pt>
                <c:pt idx="136">
                  <c:v>0.7841327627422087</c:v>
                </c:pt>
                <c:pt idx="137">
                  <c:v>0.7588365726060512</c:v>
                </c:pt>
                <c:pt idx="138">
                  <c:v>0.7333815079203546</c:v>
                </c:pt>
                <c:pt idx="139">
                  <c:v>0.7079268103856574</c:v>
                </c:pt>
                <c:pt idx="140">
                  <c:v>0.6825932000551275</c:v>
                </c:pt>
                <c:pt idx="141">
                  <c:v>0.6574673996676322</c:v>
                </c:pt>
                <c:pt idx="142">
                  <c:v>0.6326076012078793</c:v>
                </c:pt>
                <c:pt idx="143">
                  <c:v>0.6080490460816359</c:v>
                </c:pt>
                <c:pt idx="144">
                  <c:v>0.5838092024898286</c:v>
                </c:pt>
                <c:pt idx="145">
                  <c:v>0.5598922722136535</c:v>
                </c:pt>
                <c:pt idx="146">
                  <c:v>0.5362929337518031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</c:v>
                </c:pt>
                <c:pt idx="150">
                  <c:v>0.4447815088042972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0.378650161589082</c:v>
                </c:pt>
                <c:pt idx="154">
                  <c:v>0.3569816123701507</c:v>
                </c:pt>
                <c:pt idx="155">
                  <c:v>0.33547224245438034</c:v>
                </c:pt>
                <c:pt idx="156">
                  <c:v>0.3141068338534525</c:v>
                </c:pt>
                <c:pt idx="157">
                  <c:v>0.29287143087600875</c:v>
                </c:pt>
                <c:pt idx="158">
                  <c:v>0.2717533056422038</c:v>
                </c:pt>
                <c:pt idx="159">
                  <c:v>0.2507408995461511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0.08538529344110485</c:v>
                </c:pt>
                <c:pt idx="168">
                  <c:v>0.06495889408884367</c:v>
                </c:pt>
                <c:pt idx="169">
                  <c:v>0.044570060562088315</c:v>
                </c:pt>
                <c:pt idx="170">
                  <c:v>0.02421519094925825</c:v>
                </c:pt>
                <c:pt idx="171">
                  <c:v>0.003891050583654897</c:v>
                </c:pt>
                <c:pt idx="172">
                  <c:v>0.003524248426863099</c:v>
                </c:pt>
                <c:pt idx="173">
                  <c:v>0.0031957954400951513</c:v>
                </c:pt>
                <c:pt idx="174">
                  <c:v>0.002901304687001423</c:v>
                </c:pt>
                <c:pt idx="175">
                  <c:v>0.0026369319635962504</c:v>
                </c:pt>
                <c:pt idx="176">
                  <c:v>0.002399303946703118</c:v>
                </c:pt>
                <c:pt idx="177">
                  <c:v>0.002185456418353863</c:v>
                </c:pt>
                <c:pt idx="178">
                  <c:v>0.001992781085181123</c:v>
                </c:pt>
                <c:pt idx="179">
                  <c:v>0.001818979737257178</c:v>
                </c:pt>
                <c:pt idx="180">
                  <c:v>0.0016620246812600234</c:v>
                </c:pt>
                <c:pt idx="181">
                  <c:v>0.0015201245436999313</c:v>
                </c:pt>
                <c:pt idx="182">
                  <c:v>0.0013916946758292237</c:v>
                </c:pt>
                <c:pt idx="183">
                  <c:v>0.0012753315066968147</c:v>
                </c:pt>
                <c:pt idx="184">
                  <c:v>0.001169790287909369</c:v>
                </c:pt>
                <c:pt idx="185">
                  <c:v>0.0010739657558160624</c:v>
                </c:pt>
                <c:pt idx="186">
                  <c:v>0.0009868753063981672</c:v>
                </c:pt>
                <c:pt idx="187">
                  <c:v>0.0009076443370994556</c:v>
                </c:pt>
                <c:pt idx="188">
                  <c:v>0.0008354934598437402</c:v>
                </c:pt>
                <c:pt idx="189">
                  <c:v>0.00076972733195251</c:v>
                </c:pt>
                <c:pt idx="190">
                  <c:v>0.0007097248877746924</c:v>
                </c:pt>
                <c:pt idx="191">
                  <c:v>0.0006549307845610299</c:v>
                </c:pt>
                <c:pt idx="192">
                  <c:v>0.0006048479022890308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сложения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0.000179922171422134</c:v>
                </c:pt>
                <c:pt idx="23">
                  <c:v>0.0004037932166234185</c:v>
                </c:pt>
                <c:pt idx="24">
                  <c:v>0.0006806933784231421</c:v>
                </c:pt>
                <c:pt idx="25">
                  <c:v>0.001021542136149346</c:v>
                </c:pt>
                <c:pt idx="26">
                  <c:v>0.0014394728484540848</c:v>
                </c:pt>
                <c:pt idx="27">
                  <c:v>0.0019502826742945477</c:v>
                </c:pt>
                <c:pt idx="28">
                  <c:v>0.002572971593416954</c:v>
                </c:pt>
                <c:pt idx="29">
                  <c:v>0.0033303860381626938</c:v>
                </c:pt>
                <c:pt idx="30">
                  <c:v>0.004249984031439896</c:v>
                </c:pt>
                <c:pt idx="31">
                  <c:v>0.005364739412069333</c:v>
                </c:pt>
                <c:pt idx="32">
                  <c:v>0.00671420210786143</c:v>
                </c:pt>
                <c:pt idx="33">
                  <c:v>0.008345728563577513</c:v>
                </c:pt>
                <c:pt idx="34">
                  <c:v>0.010315889988477376</c:v>
                </c:pt>
                <c:pt idx="35">
                  <c:v>0.01269205413304434</c:v>
                </c:pt>
                <c:pt idx="36">
                  <c:v>0.015554116216301758</c:v>
                </c:pt>
                <c:pt idx="37">
                  <c:v>0.018996323010996484</c:v>
                </c:pt>
                <c:pt idx="38">
                  <c:v>0.023129086868046732</c:v>
                </c:pt>
                <c:pt idx="39">
                  <c:v>0.028080619256459133</c:v>
                </c:pt>
                <c:pt idx="40">
                  <c:v>0.033998122582852036</c:v>
                </c:pt>
                <c:pt idx="41">
                  <c:v>0.04104816376846058</c:v>
                </c:pt>
                <c:pt idx="42">
                  <c:v>0.049415718646844624</c:v>
                </c:pt>
                <c:pt idx="43">
                  <c:v>0.059301239414738714</c:v>
                </c:pt>
                <c:pt idx="44">
                  <c:v>0.07091499267731653</c:v>
                </c:pt>
                <c:pt idx="45">
                  <c:v>0.08446790142955335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</c:v>
                </c:pt>
                <c:pt idx="54">
                  <c:v>0.3069272710580961</c:v>
                </c:pt>
                <c:pt idx="55">
                  <c:v>0.33954940347693596</c:v>
                </c:pt>
                <c:pt idx="56">
                  <c:v>0.3721320964268149</c:v>
                </c:pt>
                <c:pt idx="57">
                  <c:v>0.4041568148053017</c:v>
                </c:pt>
                <c:pt idx="58">
                  <c:v>0.4351811543953166</c:v>
                </c:pt>
                <c:pt idx="59">
                  <c:v>0.464865635658282</c:v>
                </c:pt>
                <c:pt idx="60">
                  <c:v>0.4929853348851339</c:v>
                </c:pt>
                <c:pt idx="61">
                  <c:v>0.5194272061119499</c:v>
                </c:pt>
                <c:pt idx="62">
                  <c:v>0.5441764630704117</c:v>
                </c:pt>
                <c:pt idx="63">
                  <c:v>0.5672964946653858</c:v>
                </c:pt>
                <c:pt idx="64">
                  <c:v>0.5889066014827607</c:v>
                </c:pt>
                <c:pt idx="65">
                  <c:v>0.6091608453759401</c:v>
                </c:pt>
                <c:pt idx="66">
                  <c:v>0.6282300349628818</c:v>
                </c:pt>
                <c:pt idx="67">
                  <c:v>0.6462877189020615</c:v>
                </c:pt>
                <c:pt idx="68">
                  <c:v>0.6635002177781348</c:v>
                </c:pt>
                <c:pt idx="69">
                  <c:v>0.680020224442143</c:v>
                </c:pt>
                <c:pt idx="70">
                  <c:v>0.6959832811406135</c:v>
                </c:pt>
                <c:pt idx="71">
                  <c:v>0.7115064095168833</c:v>
                </c:pt>
                <c:pt idx="72">
                  <c:v>0.7266882434250012</c:v>
                </c:pt>
                <c:pt idx="73">
                  <c:v>0.7416101331995993</c:v>
                </c:pt>
                <c:pt idx="74">
                  <c:v>0.7563378154248511</c:v>
                </c:pt>
                <c:pt idx="75">
                  <c:v>0.7709233544840589</c:v>
                </c:pt>
                <c:pt idx="76">
                  <c:v>0.7854071535711861</c:v>
                </c:pt>
                <c:pt idx="77">
                  <c:v>0.7998199027249199</c:v>
                </c:pt>
                <c:pt idx="78">
                  <c:v>0.814184382482441</c:v>
                </c:pt>
                <c:pt idx="79">
                  <c:v>0.8285170777589594</c:v>
                </c:pt>
                <c:pt idx="80">
                  <c:v>0.842829581305111</c:v>
                </c:pt>
                <c:pt idx="81">
                  <c:v>0.8571297827663342</c:v>
                </c:pt>
                <c:pt idx="82">
                  <c:v>0.8714228504305397</c:v>
                </c:pt>
                <c:pt idx="83">
                  <c:v>0.8857120199830815</c:v>
                </c:pt>
                <c:pt idx="84">
                  <c:v>0.8999992092065208</c:v>
                </c:pt>
                <c:pt idx="85">
                  <c:v>0.9142854803530385</c:v>
                </c:pt>
                <c:pt idx="86">
                  <c:v>0.9285713733611144</c:v>
                </c:pt>
                <c:pt idx="87">
                  <c:v>0.9428571334633087</c:v>
                </c:pt>
                <c:pt idx="88">
                  <c:v>0.9571428561898905</c:v>
                </c:pt>
                <c:pt idx="89">
                  <c:v>0.9714285713909349</c:v>
                </c:pt>
                <c:pt idx="90">
                  <c:v>0.9857142857141372</c:v>
                </c:pt>
                <c:pt idx="91">
                  <c:v>1</c:v>
                </c:pt>
                <c:pt idx="92">
                  <c:v>0.9999999999998515</c:v>
                </c:pt>
                <c:pt idx="93">
                  <c:v>0.9999999999624675</c:v>
                </c:pt>
                <c:pt idx="94">
                  <c:v>0.9999999990562598</c:v>
                </c:pt>
                <c:pt idx="95">
                  <c:v>0.9999999908317271</c:v>
                </c:pt>
                <c:pt idx="96">
                  <c:v>0.9999999475004062</c:v>
                </c:pt>
                <c:pt idx="97">
                  <c:v>0.9999997867628428</c:v>
                </c:pt>
                <c:pt idx="98">
                  <c:v>0.9999993239763574</c:v>
                </c:pt>
                <c:pt idx="99">
                  <c:v>0.99999823366985</c:v>
                </c:pt>
                <c:pt idx="100">
                  <c:v>0.9999960676008006</c:v>
                </c:pt>
                <c:pt idx="101">
                  <c:v>0.9999923707218823</c:v>
                </c:pt>
                <c:pt idx="102">
                  <c:v>0.9999868740767743</c:v>
                </c:pt>
                <c:pt idx="103">
                  <c:v>0.9999796605601774</c:v>
                </c:pt>
                <c:pt idx="104">
                  <c:v>0.9999711917197494</c:v>
                </c:pt>
                <c:pt idx="105">
                  <c:v>0.9999621811498743</c:v>
                </c:pt>
                <c:pt idx="106">
                  <c:v>0.9999534020041265</c:v>
                </c:pt>
                <c:pt idx="107">
                  <c:v>0.9999455276406312</c:v>
                </c:pt>
                <c:pt idx="108">
                  <c:v>0.9999390481016666</c:v>
                </c:pt>
                <c:pt idx="109">
                  <c:v>0.999934252900588</c:v>
                </c:pt>
                <c:pt idx="110">
                  <c:v>0.9999312524203093</c:v>
                </c:pt>
                <c:pt idx="111">
                  <c:v>0.9999300147472292</c:v>
                </c:pt>
                <c:pt idx="112">
                  <c:v>0.9999304046940294</c:v>
                </c:pt>
                <c:pt idx="113">
                  <c:v>0.9999322191332917</c:v>
                </c:pt>
                <c:pt idx="114">
                  <c:v>0.9999352166406762</c:v>
                </c:pt>
                <c:pt idx="115">
                  <c:v>0.9999391411127779</c:v>
                </c:pt>
                <c:pt idx="116">
                  <c:v>0.9999437396688051</c:v>
                </c:pt>
                <c:pt idx="117">
                  <c:v>0.9999487754090387</c:v>
                </c:pt>
                <c:pt idx="118">
                  <c:v>0.9999540357404246</c:v>
                </c:pt>
                <c:pt idx="119">
                  <c:v>0.999959337059904</c:v>
                </c:pt>
                <c:pt idx="120">
                  <c:v>0.9999645266149947</c:v>
                </c:pt>
                <c:pt idx="121">
                  <c:v>0.99996948233344</c:v>
                </c:pt>
                <c:pt idx="122">
                  <c:v>0.9799746291025966</c:v>
                </c:pt>
                <c:pt idx="123">
                  <c:v>0.9599792137515819</c:v>
                </c:pt>
                <c:pt idx="124">
                  <c:v>0.9399832207431333</c:v>
                </c:pt>
                <c:pt idx="125">
                  <c:v>0.9199866577757345</c:v>
                </c:pt>
                <c:pt idx="126">
                  <c:v>0.899989551125305</c:v>
                </c:pt>
                <c:pt idx="127">
                  <c:v>0.8799919412253376</c:v>
                </c:pt>
                <c:pt idx="128">
                  <c:v>0.8599938784327366</c:v>
                </c:pt>
                <c:pt idx="129">
                  <c:v>0.8399954189823929</c:v>
                </c:pt>
                <c:pt idx="130">
                  <c:v>0.81999662122624</c:v>
                </c:pt>
                <c:pt idx="131">
                  <c:v>0.7999975423301592</c:v>
                </c:pt>
                <c:pt idx="132">
                  <c:v>0.7799982356215782</c:v>
                </c:pt>
                <c:pt idx="133">
                  <c:v>0.7599987487284653</c:v>
                </c:pt>
                <c:pt idx="134">
                  <c:v>0.7399991225473233</c:v>
                </c:pt>
                <c:pt idx="135">
                  <c:v>0.7199993909642994</c:v>
                </c:pt>
                <c:pt idx="136">
                  <c:v>0.6999995811678439</c:v>
                </c:pt>
                <c:pt idx="137">
                  <c:v>0.6799997143532044</c:v>
                </c:pt>
                <c:pt idx="138">
                  <c:v>0.6599998066266417</c:v>
                </c:pt>
                <c:pt idx="139">
                  <c:v>0.6399998699552458</c:v>
                </c:pt>
                <c:pt idx="140">
                  <c:v>0.619999913057871</c:v>
                </c:pt>
                <c:pt idx="141">
                  <c:v>0.5999999421795624</c:v>
                </c:pt>
                <c:pt idx="142">
                  <c:v>0.5799999617281629</c:v>
                </c:pt>
                <c:pt idx="143">
                  <c:v>0.5599999747756641</c:v>
                </c:pt>
                <c:pt idx="144">
                  <c:v>0.5399999834398871</c:v>
                </c:pt>
                <c:pt idx="145">
                  <c:v>0.5199999891672629</c:v>
                </c:pt>
                <c:pt idx="146">
                  <c:v>0.499999992937751</c:v>
                </c:pt>
                <c:pt idx="147">
                  <c:v>0.4799999954106734</c:v>
                </c:pt>
                <c:pt idx="148">
                  <c:v>0.4599999970269524</c:v>
                </c:pt>
                <c:pt idx="149">
                  <c:v>0.4399999980799005</c:v>
                </c:pt>
                <c:pt idx="150">
                  <c:v>0.4199999987637298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</c:v>
                </c:pt>
                <c:pt idx="157">
                  <c:v>0.27999999994858066</c:v>
                </c:pt>
                <c:pt idx="158">
                  <c:v>0.2599999999679296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0.1999999999925346</c:v>
                </c:pt>
                <c:pt idx="162">
                  <c:v>0.1799999999954905</c:v>
                </c:pt>
                <c:pt idx="163">
                  <c:v>0.1599999999973105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0.09999999999949243</c:v>
                </c:pt>
                <c:pt idx="167">
                  <c:v>0.07999999999972733</c:v>
                </c:pt>
                <c:pt idx="168">
                  <c:v>0.059999999999863135</c:v>
                </c:pt>
                <c:pt idx="169">
                  <c:v>0.0399999999999386</c:v>
                </c:pt>
                <c:pt idx="170">
                  <c:v>0.019999999999979742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0.00017992217142213734</c:v>
                </c:pt>
                <c:pt idx="23">
                  <c:v>0.00040379321662342954</c:v>
                </c:pt>
                <c:pt idx="24">
                  <c:v>0.0006806933784231694</c:v>
                </c:pt>
                <c:pt idx="25">
                  <c:v>0.0010215421361494063</c:v>
                </c:pt>
                <c:pt idx="26">
                  <c:v>0.0014394728484542101</c:v>
                </c:pt>
                <c:pt idx="27">
                  <c:v>0.0019502826742947967</c:v>
                </c:pt>
                <c:pt idx="28">
                  <c:v>0.0025729715934174357</c:v>
                </c:pt>
                <c:pt idx="29">
                  <c:v>0.00333038603816361</c:v>
                </c:pt>
                <c:pt idx="30">
                  <c:v>0.004249984031441612</c:v>
                </c:pt>
                <c:pt idx="31">
                  <c:v>0.005364739412072512</c:v>
                </c:pt>
                <c:pt idx="32">
                  <c:v>0.006714202107867267</c:v>
                </c:pt>
                <c:pt idx="33">
                  <c:v>0.008345728563588154</c:v>
                </c:pt>
                <c:pt idx="34">
                  <c:v>0.01031588998849666</c:v>
                </c:pt>
                <c:pt idx="35">
                  <c:v>0.012692054133079118</c:v>
                </c:pt>
                <c:pt idx="36">
                  <c:v>0.015554116216364194</c:v>
                </c:pt>
                <c:pt idx="37">
                  <c:v>0.018996323011108176</c:v>
                </c:pt>
                <c:pt idx="38">
                  <c:v>0.02312908686824585</c:v>
                </c:pt>
                <c:pt idx="39">
                  <c:v>0.02808061925681297</c:v>
                </c:pt>
                <c:pt idx="40">
                  <c:v>0.03399812258347885</c:v>
                </c:pt>
                <c:pt idx="41">
                  <c:v>0.04104816376956746</c:v>
                </c:pt>
                <c:pt idx="42">
                  <c:v>0.04941571864879274</c:v>
                </c:pt>
                <c:pt idx="43">
                  <c:v>0.05930123941815516</c:v>
                </c:pt>
                <c:pt idx="44">
                  <c:v>0.07091499268328448</c:v>
                </c:pt>
                <c:pt idx="45">
                  <c:v>0.08446790143993234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0.2748209959872602</c:v>
                </c:pt>
                <c:pt idx="54">
                  <c:v>0.3069272721683004</c:v>
                </c:pt>
                <c:pt idx="55">
                  <c:v>0.3395494052596799</c:v>
                </c:pt>
                <c:pt idx="56">
                  <c:v>0.372132099260597</c:v>
                </c:pt>
                <c:pt idx="57">
                  <c:v>0.4041568192654355</c:v>
                </c:pt>
                <c:pt idx="58">
                  <c:v>0.43518116134909546</c:v>
                </c:pt>
                <c:pt idx="59">
                  <c:v>0.4648656464039163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0.5441765009186539</c:v>
                </c:pt>
                <c:pt idx="63">
                  <c:v>0.5672965514975051</c:v>
                </c:pt>
                <c:pt idx="64">
                  <c:v>0.5889066863526519</c:v>
                </c:pt>
                <c:pt idx="65">
                  <c:v>0.6091609714908691</c:v>
                </c:pt>
                <c:pt idx="66">
                  <c:v>0.6282302215310502</c:v>
                </c:pt>
                <c:pt idx="67">
                  <c:v>0.6462879937760242</c:v>
                </c:pt>
                <c:pt idx="68">
                  <c:v>0.6635006212217914</c:v>
                </c:pt>
                <c:pt idx="69">
                  <c:v>0.680020814474587</c:v>
                </c:pt>
                <c:pt idx="70">
                  <c:v>0.6959841410777159</c:v>
                </c:pt>
                <c:pt idx="71">
                  <c:v>0.7115076585510277</c:v>
                </c:pt>
                <c:pt idx="72">
                  <c:v>0.726690051363754</c:v>
                </c:pt>
                <c:pt idx="73">
                  <c:v>0.7416127408296332</c:v>
                </c:pt>
                <c:pt idx="74">
                  <c:v>0.7563415623707537</c:v>
                </c:pt>
                <c:pt idx="75">
                  <c:v>0.7709287168606213</c:v>
                </c:pt>
                <c:pt idx="76">
                  <c:v>0.7854147941019438</c:v>
                </c:pt>
                <c:pt idx="77">
                  <c:v>0.7998307361493069</c:v>
                </c:pt>
                <c:pt idx="78">
                  <c:v>0.8141996586693074</c:v>
                </c:pt>
                <c:pt idx="79">
                  <c:v>0.8285384833768245</c:v>
                </c:pt>
                <c:pt idx="80">
                  <c:v>0.8428593570830004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</c:v>
                </c:pt>
                <c:pt idx="84">
                  <c:v>0.9000993373614014</c:v>
                </c:pt>
                <c:pt idx="85">
                  <c:v>0.9144154761594745</c:v>
                </c:pt>
                <c:pt idx="86">
                  <c:v>0.9287353738668304</c:v>
                </c:pt>
                <c:pt idx="87">
                  <c:v>0.943055631284477</c:v>
                </c:pt>
                <c:pt idx="88">
                  <c:v>0.9573679064098264</c:v>
                </c:pt>
                <c:pt idx="89">
                  <c:v>0.9716551243861974</c:v>
                </c:pt>
                <c:pt idx="90">
                  <c:v>0.9858850738802423</c:v>
                </c:pt>
                <c:pt idx="91">
                  <c:v>1</c:v>
                </c:pt>
                <c:pt idx="92">
                  <c:v>0.9999999999998515</c:v>
                </c:pt>
                <c:pt idx="93">
                  <c:v>0.9999999999624675</c:v>
                </c:pt>
                <c:pt idx="94">
                  <c:v>0.9999999990562598</c:v>
                </c:pt>
                <c:pt idx="95">
                  <c:v>0.9999999908317271</c:v>
                </c:pt>
                <c:pt idx="96">
                  <c:v>0.9999999475004062</c:v>
                </c:pt>
                <c:pt idx="97">
                  <c:v>0.9999997867628428</c:v>
                </c:pt>
                <c:pt idx="98">
                  <c:v>0.9999993239763574</c:v>
                </c:pt>
                <c:pt idx="99">
                  <c:v>0.99999823366985</c:v>
                </c:pt>
                <c:pt idx="100">
                  <c:v>0.9999960676008006</c:v>
                </c:pt>
                <c:pt idx="101">
                  <c:v>0.9999923707218823</c:v>
                </c:pt>
                <c:pt idx="102">
                  <c:v>0.9999868740767743</c:v>
                </c:pt>
                <c:pt idx="103">
                  <c:v>0.9999796605601774</c:v>
                </c:pt>
                <c:pt idx="104">
                  <c:v>0.9999711917197494</c:v>
                </c:pt>
                <c:pt idx="105">
                  <c:v>0.9999621811498743</c:v>
                </c:pt>
                <c:pt idx="106">
                  <c:v>0.9999534020041265</c:v>
                </c:pt>
                <c:pt idx="107">
                  <c:v>0.9999455276406312</c:v>
                </c:pt>
                <c:pt idx="108">
                  <c:v>0.9999390481016666</c:v>
                </c:pt>
                <c:pt idx="109">
                  <c:v>0.999934252900588</c:v>
                </c:pt>
                <c:pt idx="110">
                  <c:v>0.9999312524203093</c:v>
                </c:pt>
                <c:pt idx="111">
                  <c:v>0.9999300147472292</c:v>
                </c:pt>
                <c:pt idx="112">
                  <c:v>0.9999304046940294</c:v>
                </c:pt>
                <c:pt idx="113">
                  <c:v>0.9999322191332917</c:v>
                </c:pt>
                <c:pt idx="114">
                  <c:v>0.9999352166406762</c:v>
                </c:pt>
                <c:pt idx="115">
                  <c:v>0.9999391411127779</c:v>
                </c:pt>
                <c:pt idx="116">
                  <c:v>0.9999437396688051</c:v>
                </c:pt>
                <c:pt idx="117">
                  <c:v>0.9999487754090387</c:v>
                </c:pt>
                <c:pt idx="118">
                  <c:v>0.9999540357404246</c:v>
                </c:pt>
                <c:pt idx="119">
                  <c:v>0.999959337059904</c:v>
                </c:pt>
                <c:pt idx="120">
                  <c:v>0.9999645266149947</c:v>
                </c:pt>
                <c:pt idx="121">
                  <c:v>0.99996948233344</c:v>
                </c:pt>
                <c:pt idx="122">
                  <c:v>0.9973137012098567</c:v>
                </c:pt>
                <c:pt idx="123">
                  <c:v>0.9928573847145292</c:v>
                </c:pt>
                <c:pt idx="124">
                  <c:v>0.9864135344535084</c:v>
                </c:pt>
                <c:pt idx="125">
                  <c:v>0.9778220711280886</c:v>
                </c:pt>
                <c:pt idx="126">
                  <c:v>0.9669702872108814</c:v>
                </c:pt>
                <c:pt idx="127">
                  <c:v>0.9538117293962186</c:v>
                </c:pt>
                <c:pt idx="128">
                  <c:v>0.9383796439774998</c:v>
                </c:pt>
                <c:pt idx="129">
                  <c:v>0.9207916865315582</c:v>
                </c:pt>
                <c:pt idx="130">
                  <c:v>0.9012442476565227</c:v>
                </c:pt>
                <c:pt idx="131">
                  <c:v>0.879997050796191</c:v>
                </c:pt>
                <c:pt idx="132">
                  <c:v>0.8573508632464804</c:v>
                </c:pt>
                <c:pt idx="133">
                  <c:v>0.8336224729789843</c:v>
                </c:pt>
                <c:pt idx="134">
                  <c:v>0.8091211547683503</c:v>
                </c:pt>
                <c:pt idx="135">
                  <c:v>0.7841298361660376</c:v>
                </c:pt>
                <c:pt idx="136">
                  <c:v>0.758892603042143</c:v>
                </c:pt>
                <c:pt idx="137">
                  <c:v>0.7336086458820618</c:v>
                </c:pt>
                <c:pt idx="138">
                  <c:v>0.7084316452470573</c:v>
                </c:pt>
                <c:pt idx="139">
                  <c:v>0.6834730585643779</c:v>
                </c:pt>
                <c:pt idx="140">
                  <c:v>0.6588077175756157</c:v>
                </c:pt>
                <c:pt idx="141">
                  <c:v>0.6344803958570467</c:v>
                </c:pt>
                <c:pt idx="142">
                  <c:v>0.6105123797517524</c:v>
                </c:pt>
                <c:pt idx="143">
                  <c:v>0.5869074467966566</c:v>
                </c:pt>
                <c:pt idx="144">
                  <c:v>0.5636569568979266</c:v>
                </c:pt>
                <c:pt idx="145">
                  <c:v>0.5407439734222138</c:v>
                </c:pt>
                <c:pt idx="146">
                  <c:v>0.5181464615792147</c:v>
                </c:pt>
                <c:pt idx="147">
                  <c:v>0.4958396788062055</c:v>
                </c:pt>
                <c:pt idx="148">
                  <c:v>0.4737978965565791</c:v>
                </c:pt>
                <c:pt idx="149">
                  <c:v>0.4519955918798959</c:v>
                </c:pt>
                <c:pt idx="150">
                  <c:v>0.43040823276269</c:v>
                </c:pt>
                <c:pt idx="151">
                  <c:v>0.4090127614000398</c:v>
                </c:pt>
                <c:pt idx="152">
                  <c:v>0.3877878591088586</c:v>
                </c:pt>
                <c:pt idx="153">
                  <c:v>0.3667140579229554</c:v>
                </c:pt>
                <c:pt idx="154">
                  <c:v>0.34577374804635386</c:v>
                </c:pt>
                <c:pt idx="155">
                  <c:v>0.3249511174835842</c:v>
                </c:pt>
                <c:pt idx="156">
                  <c:v>0.30423205009125764</c:v>
                </c:pt>
                <c:pt idx="157">
                  <c:v>0.2836040006042292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</c:v>
                </c:pt>
                <c:pt idx="162">
                  <c:v>0.1814829078369672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0.08043082347503579</c:v>
                </c:pt>
                <c:pt idx="168">
                  <c:v>0.06029753364520147</c:v>
                </c:pt>
                <c:pt idx="169">
                  <c:v>0.04018280242242449</c:v>
                </c:pt>
                <c:pt idx="170">
                  <c:v>0.020084303818965307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0.026700344113823146</c:v>
                </c:pt>
                <c:pt idx="23">
                  <c:v>0.042300397936597824</c:v>
                </c:pt>
                <c:pt idx="24">
                  <c:v>0.058059294975220076</c:v>
                </c:pt>
                <c:pt idx="25">
                  <c:v>0.07399830238926325</c:v>
                </c:pt>
                <c:pt idx="26">
                  <c:v>0.09014171845838939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0.388334695112346</c:v>
                </c:pt>
                <c:pt idx="42">
                  <c:v>0.41530334347637493</c:v>
                </c:pt>
                <c:pt idx="43">
                  <c:v>0.443670236598403</c:v>
                </c:pt>
                <c:pt idx="44">
                  <c:v>0.47348467441125647</c:v>
                </c:pt>
                <c:pt idx="45">
                  <c:v>0.5047539538378505</c:v>
                </c:pt>
                <c:pt idx="46">
                  <c:v>0.5374277678945039</c:v>
                </c:pt>
                <c:pt idx="47">
                  <c:v>0.5713820216291492</c:v>
                </c:pt>
                <c:pt idx="48">
                  <c:v>0.6064042831859768</c:v>
                </c:pt>
                <c:pt idx="49">
                  <c:v>0.6421839720686762</c:v>
                </c:pt>
                <c:pt idx="50">
                  <c:v>0.678310921957292</c:v>
                </c:pt>
                <c:pt idx="51">
                  <c:v>0.7142857142857143</c:v>
                </c:pt>
                <c:pt idx="52">
                  <c:v>0.7495437935513981</c:v>
                </c:pt>
                <c:pt idx="53">
                  <c:v>0.783492788071899</c:v>
                </c:pt>
                <c:pt idx="54">
                  <c:v>0.8155591468072882</c:v>
                </c:pt>
                <c:pt idx="55">
                  <c:v>0.845237181933427</c:v>
                </c:pt>
                <c:pt idx="56">
                  <c:v>0.8721320944793893</c:v>
                </c:pt>
                <c:pt idx="57">
                  <c:v>0.8959893703497743</c:v>
                </c:pt>
                <c:pt idx="58">
                  <c:v>0.9167059688575186</c:v>
                </c:pt>
                <c:pt idx="59">
                  <c:v>0.9343229379852414</c:v>
                </c:pt>
                <c:pt idx="60">
                  <c:v>0.9490029912815385</c:v>
                </c:pt>
                <c:pt idx="61">
                  <c:v>0.960998971623547</c:v>
                </c:pt>
                <c:pt idx="62">
                  <c:v>0.9706195839291859</c:v>
                </c:pt>
                <c:pt idx="63">
                  <c:v>0.9781976576498264</c:v>
                </c:pt>
                <c:pt idx="64">
                  <c:v>0.9840642720533849</c:v>
                </c:pt>
                <c:pt idx="65">
                  <c:v>0.9885301035367323</c:v>
                </c:pt>
                <c:pt idx="66">
                  <c:v>0.9918738221904881</c:v>
                </c:pt>
                <c:pt idx="67">
                  <c:v>0.9943364425878914</c:v>
                </c:pt>
                <c:pt idx="68">
                  <c:v>0.9961201601825294</c:v>
                </c:pt>
                <c:pt idx="69">
                  <c:v>0.9973902147119308</c:v>
                </c:pt>
                <c:pt idx="70">
                  <c:v>0.9982785419703144</c:v>
                </c:pt>
                <c:pt idx="71">
                  <c:v>0.9988882712618122</c:v>
                </c:pt>
                <c:pt idx="72">
                  <c:v>0.9992984147892258</c:v>
                </c:pt>
                <c:pt idx="73">
                  <c:v>0.9995683369082854</c:v>
                </c:pt>
                <c:pt idx="74">
                  <c:v>0.9997417738040044</c:v>
                </c:pt>
                <c:pt idx="75">
                  <c:v>0.9998503015349576</c:v>
                </c:pt>
                <c:pt idx="76">
                  <c:v>0.9999162328853971</c:v>
                </c:pt>
                <c:pt idx="77">
                  <c:v>0.9999549726317898</c:v>
                </c:pt>
                <c:pt idx="78">
                  <c:v>0.9999768869027523</c:v>
                </c:pt>
                <c:pt idx="79">
                  <c:v>0.9999887533093239</c:v>
                </c:pt>
                <c:pt idx="80">
                  <c:v>0.9999948602500512</c:v>
                </c:pt>
                <c:pt idx="81">
                  <c:v>0.9999978202062522</c:v>
                </c:pt>
                <c:pt idx="82">
                  <c:v>0.9999991554959012</c:v>
                </c:pt>
                <c:pt idx="83">
                  <c:v>0.9999997074293204</c:v>
                </c:pt>
                <c:pt idx="84">
                  <c:v>0.9999999120361951</c:v>
                </c:pt>
                <c:pt idx="85">
                  <c:v>0.9999999780323717</c:v>
                </c:pt>
                <c:pt idx="86">
                  <c:v>0.9999999957425256</c:v>
                </c:pt>
                <c:pt idx="87">
                  <c:v>0.9999999994285715</c:v>
                </c:pt>
                <c:pt idx="88">
                  <c:v>0.9999999999570944</c:v>
                </c:pt>
                <c:pt idx="89">
                  <c:v>0.9999999999988839</c:v>
                </c:pt>
                <c:pt idx="90">
                  <c:v>0.9999999999999978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0.9999999999999999</c:v>
                </c:pt>
                <c:pt idx="96">
                  <c:v>1</c:v>
                </c:pt>
                <c:pt idx="97">
                  <c:v>1</c:v>
                </c:pt>
                <c:pt idx="98">
                  <c:v>0.9999999999999999</c:v>
                </c:pt>
                <c:pt idx="99">
                  <c:v>0.9999999999999999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0.9999999999999999</c:v>
                </c:pt>
                <c:pt idx="118">
                  <c:v>0.9999999999999999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1</c:v>
                </c:pt>
                <c:pt idx="122">
                  <c:v>0.9999955036645953</c:v>
                </c:pt>
                <c:pt idx="123">
                  <c:v>0.9999939715856775</c:v>
                </c:pt>
                <c:pt idx="124">
                  <c:v>0.9999939382483656</c:v>
                </c:pt>
                <c:pt idx="125">
                  <c:v>0.9999945820680304</c:v>
                </c:pt>
                <c:pt idx="126">
                  <c:v>0.9999954602131298</c:v>
                </c:pt>
                <c:pt idx="127">
                  <c:v>0.999996348213172</c:v>
                </c:pt>
                <c:pt idx="128">
                  <c:v>0.9999971441277807</c:v>
                </c:pt>
                <c:pt idx="129">
                  <c:v>0.9999978121585464</c:v>
                </c:pt>
                <c:pt idx="130">
                  <c:v>0.9999983501193306</c:v>
                </c:pt>
                <c:pt idx="131">
                  <c:v>0.9999987711650795</c:v>
                </c:pt>
                <c:pt idx="132">
                  <c:v>0.9999990939142162</c:v>
                </c:pt>
                <c:pt idx="133">
                  <c:v>0.9999993374164119</c:v>
                </c:pt>
                <c:pt idx="134">
                  <c:v>0.999999518844579</c:v>
                </c:pt>
                <c:pt idx="135">
                  <c:v>0.9999996526618086</c:v>
                </c:pt>
                <c:pt idx="136">
                  <c:v>0.9999997505415916</c:v>
                </c:pt>
                <c:pt idx="137">
                  <c:v>0.9999998216351814</c:v>
                </c:pt>
                <c:pt idx="138">
                  <c:v>0.9999998729658687</c:v>
                </c:pt>
                <c:pt idx="139">
                  <c:v>0.9999999098374333</c:v>
                </c:pt>
                <c:pt idx="140">
                  <c:v>0.9999999362045645</c:v>
                </c:pt>
                <c:pt idx="141">
                  <c:v>0.9999999549859353</c:v>
                </c:pt>
                <c:pt idx="142">
                  <c:v>0.9999999683174774</c:v>
                </c:pt>
                <c:pt idx="143">
                  <c:v>0.9999999777512631</c:v>
                </c:pt>
                <c:pt idx="144">
                  <c:v>0.9999999844083266</c:v>
                </c:pt>
                <c:pt idx="145">
                  <c:v>0.9999999890941795</c:v>
                </c:pt>
                <c:pt idx="146">
                  <c:v>0.9999999923850103</c:v>
                </c:pt>
                <c:pt idx="147">
                  <c:v>0.9999999946913405</c:v>
                </c:pt>
                <c:pt idx="148">
                  <c:v>0.9999999963046338</c:v>
                </c:pt>
                <c:pt idx="149">
                  <c:v>0.9999999974311784</c:v>
                </c:pt>
                <c:pt idx="150">
                  <c:v>0.9999999982165697</c:v>
                </c:pt>
                <c:pt idx="151">
                  <c:v>0.9999999987633079</c:v>
                </c:pt>
                <c:pt idx="152">
                  <c:v>0.9999999991433879</c:v>
                </c:pt>
                <c:pt idx="153">
                  <c:v>0.9999999994072728</c:v>
                </c:pt>
                <c:pt idx="154">
                  <c:v>0.999999999590267</c:v>
                </c:pt>
                <c:pt idx="155">
                  <c:v>0.999999999717025</c:v>
                </c:pt>
                <c:pt idx="156">
                  <c:v>0.9999999998047373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0.9999999999361469</c:v>
                </c:pt>
                <c:pt idx="160">
                  <c:v>0.9999999999560718</c:v>
                </c:pt>
                <c:pt idx="161">
                  <c:v>0.9999999999697988</c:v>
                </c:pt>
                <c:pt idx="162">
                  <c:v>0.9999999999792495</c:v>
                </c:pt>
                <c:pt idx="163">
                  <c:v>0.9999999999857512</c:v>
                </c:pt>
                <c:pt idx="164">
                  <c:v>0.9999999999902215</c:v>
                </c:pt>
                <c:pt idx="165">
                  <c:v>0.9999999999932928</c:v>
                </c:pt>
                <c:pt idx="166">
                  <c:v>0.9999999999954019</c:v>
                </c:pt>
                <c:pt idx="167">
                  <c:v>0.9999999999968491</c:v>
                </c:pt>
                <c:pt idx="168">
                  <c:v>0.999999999997842</c:v>
                </c:pt>
                <c:pt idx="169">
                  <c:v>0.9999999999985227</c:v>
                </c:pt>
                <c:pt idx="170">
                  <c:v>0.9999999999989891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0.026700344113823146</c:v>
                </c:pt>
                <c:pt idx="23">
                  <c:v>0.042300397936597824</c:v>
                </c:pt>
                <c:pt idx="24">
                  <c:v>0.058059294975220076</c:v>
                </c:pt>
                <c:pt idx="25">
                  <c:v>0.07399830238926325</c:v>
                </c:pt>
                <c:pt idx="26">
                  <c:v>0.09014171845838939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0.388334695112346</c:v>
                </c:pt>
                <c:pt idx="42">
                  <c:v>0.41530334347637493</c:v>
                </c:pt>
                <c:pt idx="43">
                  <c:v>0.443670236598403</c:v>
                </c:pt>
                <c:pt idx="44">
                  <c:v>0.47348467441125647</c:v>
                </c:pt>
                <c:pt idx="45">
                  <c:v>0.5047539538378505</c:v>
                </c:pt>
                <c:pt idx="46">
                  <c:v>0.5374277678945039</c:v>
                </c:pt>
                <c:pt idx="47">
                  <c:v>0.5713820216291492</c:v>
                </c:pt>
                <c:pt idx="48">
                  <c:v>0.6064042831859768</c:v>
                </c:pt>
                <c:pt idx="49">
                  <c:v>0.6421839720686762</c:v>
                </c:pt>
                <c:pt idx="50">
                  <c:v>0.678310921957292</c:v>
                </c:pt>
                <c:pt idx="51">
                  <c:v>0.7142857142857143</c:v>
                </c:pt>
                <c:pt idx="52">
                  <c:v>0.7495437935513981</c:v>
                </c:pt>
                <c:pt idx="53">
                  <c:v>0.783492788071899</c:v>
                </c:pt>
                <c:pt idx="54">
                  <c:v>0.8155591468072882</c:v>
                </c:pt>
                <c:pt idx="55">
                  <c:v>0.845237181933427</c:v>
                </c:pt>
                <c:pt idx="56">
                  <c:v>0.8721320944793893</c:v>
                </c:pt>
                <c:pt idx="57">
                  <c:v>0.8959893703497743</c:v>
                </c:pt>
                <c:pt idx="58">
                  <c:v>0.9167059688575186</c:v>
                </c:pt>
                <c:pt idx="59">
                  <c:v>0.9343229379852414</c:v>
                </c:pt>
                <c:pt idx="60">
                  <c:v>0.9490029912815385</c:v>
                </c:pt>
                <c:pt idx="61">
                  <c:v>0.960998971623547</c:v>
                </c:pt>
                <c:pt idx="62">
                  <c:v>0.9706195839291859</c:v>
                </c:pt>
                <c:pt idx="63">
                  <c:v>0.9781976576498264</c:v>
                </c:pt>
                <c:pt idx="64">
                  <c:v>0.9840642720533849</c:v>
                </c:pt>
                <c:pt idx="65">
                  <c:v>0.9885301035367323</c:v>
                </c:pt>
                <c:pt idx="66">
                  <c:v>0.9918738221904881</c:v>
                </c:pt>
                <c:pt idx="67">
                  <c:v>0.9943364425878914</c:v>
                </c:pt>
                <c:pt idx="68">
                  <c:v>0.9961201601825294</c:v>
                </c:pt>
                <c:pt idx="69">
                  <c:v>0.9973902147119308</c:v>
                </c:pt>
                <c:pt idx="70">
                  <c:v>0.9982785419703144</c:v>
                </c:pt>
                <c:pt idx="71">
                  <c:v>0.9988882712618122</c:v>
                </c:pt>
                <c:pt idx="72">
                  <c:v>0.9992984147892258</c:v>
                </c:pt>
                <c:pt idx="73">
                  <c:v>0.9995683369082854</c:v>
                </c:pt>
                <c:pt idx="74">
                  <c:v>0.9997417738040044</c:v>
                </c:pt>
                <c:pt idx="75">
                  <c:v>0.9998503015349576</c:v>
                </c:pt>
                <c:pt idx="76">
                  <c:v>0.9999162328853971</c:v>
                </c:pt>
                <c:pt idx="77">
                  <c:v>0.9999549726317898</c:v>
                </c:pt>
                <c:pt idx="78">
                  <c:v>0.9999768869027523</c:v>
                </c:pt>
                <c:pt idx="79">
                  <c:v>0.9999887533093239</c:v>
                </c:pt>
                <c:pt idx="80">
                  <c:v>0.9999948602500512</c:v>
                </c:pt>
                <c:pt idx="81">
                  <c:v>0.9999978202062522</c:v>
                </c:pt>
                <c:pt idx="82">
                  <c:v>0.9999991554959012</c:v>
                </c:pt>
                <c:pt idx="83">
                  <c:v>0.9999997074293204</c:v>
                </c:pt>
                <c:pt idx="84">
                  <c:v>0.9999999120361951</c:v>
                </c:pt>
                <c:pt idx="85">
                  <c:v>0.9999999780323717</c:v>
                </c:pt>
                <c:pt idx="86">
                  <c:v>0.9999999957425256</c:v>
                </c:pt>
                <c:pt idx="87">
                  <c:v>0.9999999994285715</c:v>
                </c:pt>
                <c:pt idx="88">
                  <c:v>0.9999999999570944</c:v>
                </c:pt>
                <c:pt idx="89">
                  <c:v>0.9999999999988839</c:v>
                </c:pt>
                <c:pt idx="90">
                  <c:v>0.9999999999999978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1</c:v>
                </c:pt>
                <c:pt idx="122">
                  <c:v>0.9999955036645953</c:v>
                </c:pt>
                <c:pt idx="123">
                  <c:v>0.9999939715856775</c:v>
                </c:pt>
                <c:pt idx="124">
                  <c:v>0.9999939382483656</c:v>
                </c:pt>
                <c:pt idx="125">
                  <c:v>0.9999945820680304</c:v>
                </c:pt>
                <c:pt idx="126">
                  <c:v>0.9999954602131298</c:v>
                </c:pt>
                <c:pt idx="127">
                  <c:v>0.999996348213172</c:v>
                </c:pt>
                <c:pt idx="128">
                  <c:v>0.9999971441277807</c:v>
                </c:pt>
                <c:pt idx="129">
                  <c:v>0.9999978121585464</c:v>
                </c:pt>
                <c:pt idx="130">
                  <c:v>0.9999983501193306</c:v>
                </c:pt>
                <c:pt idx="131">
                  <c:v>0.9999987711650795</c:v>
                </c:pt>
                <c:pt idx="132">
                  <c:v>0.9999990939142162</c:v>
                </c:pt>
                <c:pt idx="133">
                  <c:v>0.9999993374164119</c:v>
                </c:pt>
                <c:pt idx="134">
                  <c:v>0.999999518844579</c:v>
                </c:pt>
                <c:pt idx="135">
                  <c:v>0.9999996526618086</c:v>
                </c:pt>
                <c:pt idx="136">
                  <c:v>0.9999997505415916</c:v>
                </c:pt>
                <c:pt idx="137">
                  <c:v>0.9999998216351814</c:v>
                </c:pt>
                <c:pt idx="138">
                  <c:v>0.9999998729658687</c:v>
                </c:pt>
                <c:pt idx="139">
                  <c:v>0.9999999098374333</c:v>
                </c:pt>
                <c:pt idx="140">
                  <c:v>0.9999999362045645</c:v>
                </c:pt>
                <c:pt idx="141">
                  <c:v>0.9999999549859353</c:v>
                </c:pt>
                <c:pt idx="142">
                  <c:v>0.9999999683174774</c:v>
                </c:pt>
                <c:pt idx="143">
                  <c:v>0.9999999777512631</c:v>
                </c:pt>
                <c:pt idx="144">
                  <c:v>0.9999999844083266</c:v>
                </c:pt>
                <c:pt idx="145">
                  <c:v>0.9999999890941795</c:v>
                </c:pt>
                <c:pt idx="146">
                  <c:v>0.9999999923850103</c:v>
                </c:pt>
                <c:pt idx="147">
                  <c:v>0.9999999946913405</c:v>
                </c:pt>
                <c:pt idx="148">
                  <c:v>0.9999999963046338</c:v>
                </c:pt>
                <c:pt idx="149">
                  <c:v>0.9999999974311784</c:v>
                </c:pt>
                <c:pt idx="150">
                  <c:v>0.9999999982165697</c:v>
                </c:pt>
                <c:pt idx="151">
                  <c:v>0.9999999987633079</c:v>
                </c:pt>
                <c:pt idx="152">
                  <c:v>0.9999999991433879</c:v>
                </c:pt>
                <c:pt idx="153">
                  <c:v>0.9999999994072728</c:v>
                </c:pt>
                <c:pt idx="154">
                  <c:v>0.999999999590267</c:v>
                </c:pt>
                <c:pt idx="155">
                  <c:v>0.999999999717025</c:v>
                </c:pt>
                <c:pt idx="156">
                  <c:v>0.9999999998047373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0.9999999999361469</c:v>
                </c:pt>
                <c:pt idx="160">
                  <c:v>0.9999999999560718</c:v>
                </c:pt>
                <c:pt idx="161">
                  <c:v>0.9999999999697988</c:v>
                </c:pt>
                <c:pt idx="162">
                  <c:v>0.9999999999792495</c:v>
                </c:pt>
                <c:pt idx="163">
                  <c:v>0.9999999999857512</c:v>
                </c:pt>
                <c:pt idx="164">
                  <c:v>0.9999999999902215</c:v>
                </c:pt>
                <c:pt idx="165">
                  <c:v>0.9999999999932928</c:v>
                </c:pt>
                <c:pt idx="166">
                  <c:v>0.9999999999954019</c:v>
                </c:pt>
                <c:pt idx="167">
                  <c:v>0.9999999999968491</c:v>
                </c:pt>
                <c:pt idx="168">
                  <c:v>0.999999999997842</c:v>
                </c:pt>
                <c:pt idx="169">
                  <c:v>0.9999999999985227</c:v>
                </c:pt>
                <c:pt idx="170">
                  <c:v>0.9999999999989891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0.014285714285732921</c:v>
                </c:pt>
                <c:pt idx="23">
                  <c:v>0.02857142857145598</c:v>
                </c:pt>
                <c:pt idx="24">
                  <c:v>0.042857142857183075</c:v>
                </c:pt>
                <c:pt idx="25">
                  <c:v>0.05714285714291627</c:v>
                </c:pt>
                <c:pt idx="26">
                  <c:v>0.07142857142865831</c:v>
                </c:pt>
                <c:pt idx="27">
                  <c:v>0.08571428571441336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0.1714285714298465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0.3000000000394228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</c:v>
                </c:pt>
                <c:pt idx="48">
                  <c:v>0.3857142860956389</c:v>
                </c:pt>
                <c:pt idx="49">
                  <c:v>0.4000000005556816</c:v>
                </c:pt>
                <c:pt idx="50">
                  <c:v>0.41428571509495626</c:v>
                </c:pt>
                <c:pt idx="51">
                  <c:v>0.4285714297492306</c:v>
                </c:pt>
                <c:pt idx="52">
                  <c:v>0.44285714457029013</c:v>
                </c:pt>
                <c:pt idx="53">
                  <c:v>0.4571428596330416</c:v>
                </c:pt>
                <c:pt idx="54">
                  <c:v>0.4714285750457289</c:v>
                </c:pt>
                <c:pt idx="55">
                  <c:v>0.4857142909646084</c:v>
                </c:pt>
                <c:pt idx="56">
                  <c:v>0.5000000076149897</c:v>
                </c:pt>
                <c:pt idx="57">
                  <c:v>0.514285725321366</c:v>
                </c:pt>
                <c:pt idx="58">
                  <c:v>0.5285714445504727</c:v>
                </c:pt>
                <c:pt idx="59">
                  <c:v>0.5428571659727135</c:v>
                </c:pt>
                <c:pt idx="60">
                  <c:v>0.5571428905495988</c:v>
                </c:pt>
                <c:pt idx="61">
                  <c:v>0.5714286196579266</c:v>
                </c:pt>
                <c:pt idx="62">
                  <c:v>0.5857143552657003</c:v>
                </c:pt>
                <c:pt idx="63">
                  <c:v>0.6000001001806298</c:v>
                </c:pt>
                <c:pt idx="64">
                  <c:v>0.6142858584000651</c:v>
                </c:pt>
                <c:pt idx="65">
                  <c:v>0.6285716356020218</c:v>
                </c:pt>
                <c:pt idx="66">
                  <c:v>0.6428574398314385</c:v>
                </c:pt>
                <c:pt idx="67">
                  <c:v>0.6571432824549284</c:v>
                </c:pt>
                <c:pt idx="68">
                  <c:v>0.6714291794821254</c:v>
                </c:pt>
                <c:pt idx="69">
                  <c:v>0.68571515338327</c:v>
                </c:pt>
                <c:pt idx="70">
                  <c:v>0.7000012355715236</c:v>
                </c:pt>
                <c:pt idx="71">
                  <c:v>0.7142874697641721</c:v>
                </c:pt>
                <c:pt idx="72">
                  <c:v>0.7285739164867239</c:v>
                </c:pt>
                <c:pt idx="73">
                  <c:v>0.7428606590309075</c:v>
                </c:pt>
                <c:pt idx="74">
                  <c:v>0.7571478112069108</c:v>
                </c:pt>
                <c:pt idx="75">
                  <c:v>0.7714355272130058</c:v>
                </c:pt>
                <c:pt idx="76">
                  <c:v>0.7857240138290076</c:v>
                </c:pt>
                <c:pt idx="77">
                  <c:v>0.8000135448299238</c:v>
                </c:pt>
                <c:pt idx="78">
                  <c:v>0.8143044768502972</c:v>
                </c:pt>
                <c:pt idx="79">
                  <c:v>0.8285972646328102</c:v>
                </c:pt>
                <c:pt idx="80">
                  <c:v>0.842892471206751</c:v>
                </c:pt>
                <c:pt idx="81">
                  <c:v>0.8571907643043523</c:v>
                </c:pt>
                <c:pt idx="82">
                  <c:v>0.8714928829994816</c:v>
                </c:pt>
                <c:pt idx="83">
                  <c:v>0.8857995461524383</c:v>
                </c:pt>
                <c:pt idx="84">
                  <c:v>0.9001112536032861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</c:v>
                </c:pt>
                <c:pt idx="88">
                  <c:v>0.9573779842385478</c:v>
                </c:pt>
                <c:pt idx="89">
                  <c:v>0.9716617877472332</c:v>
                </c:pt>
                <c:pt idx="90">
                  <c:v>0.985887549071204</c:v>
                </c:pt>
                <c:pt idx="91">
                  <c:v>1</c:v>
                </c:pt>
                <c:pt idx="92">
                  <c:v>0.9999999999999999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0.9999999999999999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0.9999999999999999</c:v>
                </c:pt>
                <c:pt idx="122">
                  <c:v>0.9976969092836824</c:v>
                </c:pt>
                <c:pt idx="123">
                  <c:v>0.9942532570737087</c:v>
                </c:pt>
                <c:pt idx="124">
                  <c:v>0.989398941490957</c:v>
                </c:pt>
                <c:pt idx="125">
                  <c:v>0.9828688374693746</c:v>
                </c:pt>
                <c:pt idx="126">
                  <c:v>0.9744264188958778</c:v>
                </c:pt>
                <c:pt idx="127">
                  <c:v>0.9638886757844662</c:v>
                </c:pt>
                <c:pt idx="128">
                  <c:v>0.9511480983435522</c:v>
                </c:pt>
                <c:pt idx="129">
                  <c:v>0.9361873480632966</c:v>
                </c:pt>
                <c:pt idx="130">
                  <c:v>0.919083379455067</c:v>
                </c:pt>
                <c:pt idx="131">
                  <c:v>0.9</c:v>
                </c:pt>
                <c:pt idx="132">
                  <c:v>0.8791704438571293</c:v>
                </c:pt>
                <c:pt idx="133">
                  <c:v>0.8568735888274706</c:v>
                </c:pt>
                <c:pt idx="134">
                  <c:v>0.8334083245112738</c:v>
                </c:pt>
                <c:pt idx="135">
                  <c:v>0.8090701732711664</c:v>
                </c:pt>
                <c:pt idx="136">
                  <c:v>0.7841329583507685</c:v>
                </c:pt>
                <c:pt idx="137">
                  <c:v>0.7588367079558229</c:v>
                </c:pt>
                <c:pt idx="138">
                  <c:v>0.7333816010848493</c:v>
                </c:pt>
                <c:pt idx="139">
                  <c:v>0.7079268742141615</c:v>
                </c:pt>
                <c:pt idx="140">
                  <c:v>0.6825932436014607</c:v>
                </c:pt>
                <c:pt idx="141">
                  <c:v>0.6574674292629137</c:v>
                </c:pt>
                <c:pt idx="142">
                  <c:v>0.6326076212504845</c:v>
                </c:pt>
                <c:pt idx="143">
                  <c:v>0.6080490596099595</c:v>
                </c:pt>
                <c:pt idx="144">
                  <c:v>0.5838092115923912</c:v>
                </c:pt>
                <c:pt idx="145">
                  <c:v>0.5598922783197381</c:v>
                </c:pt>
                <c:pt idx="146">
                  <c:v>0.5362929378356683</c:v>
                </c:pt>
                <c:pt idx="147">
                  <c:v>0.5129993407442476</c:v>
                </c:pt>
                <c:pt idx="148">
                  <c:v>0.48999543396532513</c:v>
                </c:pt>
                <c:pt idx="149">
                  <c:v>0.4672627133068666</c:v>
                </c:pt>
                <c:pt idx="150">
                  <c:v>0.444781509597534</c:v>
                </c:pt>
                <c:pt idx="151">
                  <c:v>0.4225319055302919</c:v>
                </c:pt>
                <c:pt idx="152">
                  <c:v>0.4004943674402212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0.3354722425493106</c:v>
                </c:pt>
                <c:pt idx="156">
                  <c:v>0.31410683391478583</c:v>
                </c:pt>
                <c:pt idx="157">
                  <c:v>0.2928714309154375</c:v>
                </c:pt>
                <c:pt idx="158">
                  <c:v>0.2717533056674091</c:v>
                </c:pt>
                <c:pt idx="159">
                  <c:v>0.25074089956216167</c:v>
                </c:pt>
                <c:pt idx="160">
                  <c:v>0.2298237505596339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0.0853852934413739</c:v>
                </c:pt>
                <c:pt idx="168">
                  <c:v>0.06495889408898385</c:v>
                </c:pt>
                <c:pt idx="169">
                  <c:v>0.04457006056215416</c:v>
                </c:pt>
                <c:pt idx="170">
                  <c:v>0.024215190949282726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0.014285714285732921</c:v>
                </c:pt>
                <c:pt idx="23">
                  <c:v>0.02857142857145598</c:v>
                </c:pt>
                <c:pt idx="24">
                  <c:v>0.042857142857183075</c:v>
                </c:pt>
                <c:pt idx="25">
                  <c:v>0.05714285714291627</c:v>
                </c:pt>
                <c:pt idx="26">
                  <c:v>0.07142857142865831</c:v>
                </c:pt>
                <c:pt idx="27">
                  <c:v>0.08571428571441336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0.1714285714298465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0.3000000000394228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</c:v>
                </c:pt>
                <c:pt idx="48">
                  <c:v>0.3857142860956389</c:v>
                </c:pt>
                <c:pt idx="49">
                  <c:v>0.4000000005556816</c:v>
                </c:pt>
                <c:pt idx="50">
                  <c:v>0.41428571509495626</c:v>
                </c:pt>
                <c:pt idx="51">
                  <c:v>0.4285714297492306</c:v>
                </c:pt>
                <c:pt idx="52">
                  <c:v>0.44285714457029013</c:v>
                </c:pt>
                <c:pt idx="53">
                  <c:v>0.4571428596330416</c:v>
                </c:pt>
                <c:pt idx="54">
                  <c:v>0.4714285750457289</c:v>
                </c:pt>
                <c:pt idx="55">
                  <c:v>0.4857142909646084</c:v>
                </c:pt>
                <c:pt idx="56">
                  <c:v>0.5000000076149897</c:v>
                </c:pt>
                <c:pt idx="57">
                  <c:v>0.514285725321366</c:v>
                </c:pt>
                <c:pt idx="58">
                  <c:v>0.5285714445504727</c:v>
                </c:pt>
                <c:pt idx="59">
                  <c:v>0.5428571659727135</c:v>
                </c:pt>
                <c:pt idx="60">
                  <c:v>0.5571428905495988</c:v>
                </c:pt>
                <c:pt idx="61">
                  <c:v>0.5714286196579266</c:v>
                </c:pt>
                <c:pt idx="62">
                  <c:v>0.5857143552657003</c:v>
                </c:pt>
                <c:pt idx="63">
                  <c:v>0.6000001001806298</c:v>
                </c:pt>
                <c:pt idx="64">
                  <c:v>0.6142858584000651</c:v>
                </c:pt>
                <c:pt idx="65">
                  <c:v>0.6285716356020218</c:v>
                </c:pt>
                <c:pt idx="66">
                  <c:v>0.6428574398314385</c:v>
                </c:pt>
                <c:pt idx="67">
                  <c:v>0.6571432824549284</c:v>
                </c:pt>
                <c:pt idx="68">
                  <c:v>0.6714291794821254</c:v>
                </c:pt>
                <c:pt idx="69">
                  <c:v>0.68571515338327</c:v>
                </c:pt>
                <c:pt idx="70">
                  <c:v>0.7000012355715236</c:v>
                </c:pt>
                <c:pt idx="71">
                  <c:v>0.7142874697641721</c:v>
                </c:pt>
                <c:pt idx="72">
                  <c:v>0.7285739164867239</c:v>
                </c:pt>
                <c:pt idx="73">
                  <c:v>0.7428606590309075</c:v>
                </c:pt>
                <c:pt idx="74">
                  <c:v>0.7571478112069108</c:v>
                </c:pt>
                <c:pt idx="75">
                  <c:v>0.7714355272130058</c:v>
                </c:pt>
                <c:pt idx="76">
                  <c:v>0.7857240138290076</c:v>
                </c:pt>
                <c:pt idx="77">
                  <c:v>0.8000135448299238</c:v>
                </c:pt>
                <c:pt idx="78">
                  <c:v>0.8143044768502972</c:v>
                </c:pt>
                <c:pt idx="79">
                  <c:v>0.8285972646328102</c:v>
                </c:pt>
                <c:pt idx="80">
                  <c:v>0.842892471206751</c:v>
                </c:pt>
                <c:pt idx="81">
                  <c:v>0.8571907643043523</c:v>
                </c:pt>
                <c:pt idx="82">
                  <c:v>0.8714928829994816</c:v>
                </c:pt>
                <c:pt idx="83">
                  <c:v>0.8857995461524383</c:v>
                </c:pt>
                <c:pt idx="84">
                  <c:v>0.9001112536032861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</c:v>
                </c:pt>
                <c:pt idx="88">
                  <c:v>0.9573779842385478</c:v>
                </c:pt>
                <c:pt idx="89">
                  <c:v>0.9716617877472332</c:v>
                </c:pt>
                <c:pt idx="90">
                  <c:v>0.985887549071204</c:v>
                </c:pt>
                <c:pt idx="91">
                  <c:v>1</c:v>
                </c:pt>
                <c:pt idx="92">
                  <c:v>0.9999999999999999</c:v>
                </c:pt>
                <c:pt idx="93">
                  <c:v>1</c:v>
                </c:pt>
                <c:pt idx="94">
                  <c:v>1</c:v>
                </c:pt>
                <c:pt idx="95">
                  <c:v>0.9999999999999999</c:v>
                </c:pt>
                <c:pt idx="96">
                  <c:v>1</c:v>
                </c:pt>
                <c:pt idx="97">
                  <c:v>1</c:v>
                </c:pt>
                <c:pt idx="98">
                  <c:v>0.9999999999999999</c:v>
                </c:pt>
                <c:pt idx="99">
                  <c:v>0.9999999999999999</c:v>
                </c:pt>
                <c:pt idx="100">
                  <c:v>0.9999999999999999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0.9999999999999999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0.9999999999999999</c:v>
                </c:pt>
                <c:pt idx="118">
                  <c:v>0.9999999999999999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0.9999999999999999</c:v>
                </c:pt>
                <c:pt idx="122">
                  <c:v>0.9976969092836824</c:v>
                </c:pt>
                <c:pt idx="123">
                  <c:v>0.9942532570737087</c:v>
                </c:pt>
                <c:pt idx="124">
                  <c:v>0.989398941490957</c:v>
                </c:pt>
                <c:pt idx="125">
                  <c:v>0.9828688374693746</c:v>
                </c:pt>
                <c:pt idx="126">
                  <c:v>0.9744264188958778</c:v>
                </c:pt>
                <c:pt idx="127">
                  <c:v>0.9638886757844662</c:v>
                </c:pt>
                <c:pt idx="128">
                  <c:v>0.9511480983435522</c:v>
                </c:pt>
                <c:pt idx="129">
                  <c:v>0.9361873480632966</c:v>
                </c:pt>
                <c:pt idx="130">
                  <c:v>0.919083379455067</c:v>
                </c:pt>
                <c:pt idx="131">
                  <c:v>0.9</c:v>
                </c:pt>
                <c:pt idx="132">
                  <c:v>0.8791704438571293</c:v>
                </c:pt>
                <c:pt idx="133">
                  <c:v>0.8568735888274706</c:v>
                </c:pt>
                <c:pt idx="134">
                  <c:v>0.8334083245112738</c:v>
                </c:pt>
                <c:pt idx="135">
                  <c:v>0.8090701732711664</c:v>
                </c:pt>
                <c:pt idx="136">
                  <c:v>0.7841329583507685</c:v>
                </c:pt>
                <c:pt idx="137">
                  <c:v>0.7588367079558229</c:v>
                </c:pt>
                <c:pt idx="138">
                  <c:v>0.7333816010848493</c:v>
                </c:pt>
                <c:pt idx="139">
                  <c:v>0.7079268742141615</c:v>
                </c:pt>
                <c:pt idx="140">
                  <c:v>0.6825932436014607</c:v>
                </c:pt>
                <c:pt idx="141">
                  <c:v>0.6574674292629137</c:v>
                </c:pt>
                <c:pt idx="142">
                  <c:v>0.6326076212504845</c:v>
                </c:pt>
                <c:pt idx="143">
                  <c:v>0.6080490596099595</c:v>
                </c:pt>
                <c:pt idx="144">
                  <c:v>0.5838092115923912</c:v>
                </c:pt>
                <c:pt idx="145">
                  <c:v>0.5598922783197381</c:v>
                </c:pt>
                <c:pt idx="146">
                  <c:v>0.5362929378356683</c:v>
                </c:pt>
                <c:pt idx="147">
                  <c:v>0.5129993407442476</c:v>
                </c:pt>
                <c:pt idx="148">
                  <c:v>0.48999543396532513</c:v>
                </c:pt>
                <c:pt idx="149">
                  <c:v>0.4672627133068666</c:v>
                </c:pt>
                <c:pt idx="150">
                  <c:v>0.444781509597534</c:v>
                </c:pt>
                <c:pt idx="151">
                  <c:v>0.4225319055302919</c:v>
                </c:pt>
                <c:pt idx="152">
                  <c:v>0.4004943674402212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0.3354722425493106</c:v>
                </c:pt>
                <c:pt idx="156">
                  <c:v>0.31410683391478583</c:v>
                </c:pt>
                <c:pt idx="157">
                  <c:v>0.2928714309154375</c:v>
                </c:pt>
                <c:pt idx="158">
                  <c:v>0.2717533056674091</c:v>
                </c:pt>
                <c:pt idx="159">
                  <c:v>0.25074089956216167</c:v>
                </c:pt>
                <c:pt idx="160">
                  <c:v>0.2298237505596339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0.0853852934413739</c:v>
                </c:pt>
                <c:pt idx="168">
                  <c:v>0.06495889408898385</c:v>
                </c:pt>
                <c:pt idx="169">
                  <c:v>0.04457006056215416</c:v>
                </c:pt>
                <c:pt idx="170">
                  <c:v>0.024215190949282726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Треугольная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0.033333333333333215</c:v>
                </c:pt>
                <c:pt idx="42">
                  <c:v>0.06666666666666672</c:v>
                </c:pt>
                <c:pt idx="43">
                  <c:v>0.09999999999999994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0.2333333333333334</c:v>
                </c:pt>
                <c:pt idx="48">
                  <c:v>0.2666666666666666</c:v>
                </c:pt>
                <c:pt idx="49">
                  <c:v>0.3000000000000001</c:v>
                </c:pt>
                <c:pt idx="50">
                  <c:v>0.3333333333333333</c:v>
                </c:pt>
                <c:pt idx="51">
                  <c:v>0.36666666666666653</c:v>
                </c:pt>
                <c:pt idx="52">
                  <c:v>0.4000000000000001</c:v>
                </c:pt>
                <c:pt idx="53">
                  <c:v>0.4333333333333333</c:v>
                </c:pt>
                <c:pt idx="54">
                  <c:v>0.4666666666666668</c:v>
                </c:pt>
                <c:pt idx="55">
                  <c:v>0.5</c:v>
                </c:pt>
                <c:pt idx="56">
                  <c:v>0.5333333333333332</c:v>
                </c:pt>
                <c:pt idx="57">
                  <c:v>0.5666666666666668</c:v>
                </c:pt>
                <c:pt idx="58">
                  <c:v>0.6</c:v>
                </c:pt>
                <c:pt idx="59">
                  <c:v>0.6333333333333334</c:v>
                </c:pt>
                <c:pt idx="60">
                  <c:v>0.6666666666666666</c:v>
                </c:pt>
                <c:pt idx="61">
                  <c:v>0.6999999999999998</c:v>
                </c:pt>
                <c:pt idx="62">
                  <c:v>0.7333333333333334</c:v>
                </c:pt>
                <c:pt idx="63">
                  <c:v>0.7666666666666666</c:v>
                </c:pt>
                <c:pt idx="64">
                  <c:v>0.8000000000000002</c:v>
                </c:pt>
                <c:pt idx="65">
                  <c:v>0.8333333333333334</c:v>
                </c:pt>
                <c:pt idx="66">
                  <c:v>0.8666666666666666</c:v>
                </c:pt>
                <c:pt idx="67">
                  <c:v>0.9</c:v>
                </c:pt>
                <c:pt idx="68">
                  <c:v>0.9333333333333332</c:v>
                </c:pt>
                <c:pt idx="69">
                  <c:v>0.9666666666666668</c:v>
                </c:pt>
                <c:pt idx="70">
                  <c:v>1</c:v>
                </c:pt>
                <c:pt idx="71">
                  <c:v>0.9666666666666668</c:v>
                </c:pt>
                <c:pt idx="72">
                  <c:v>0.9333333333333332</c:v>
                </c:pt>
                <c:pt idx="73">
                  <c:v>0.9</c:v>
                </c:pt>
                <c:pt idx="74">
                  <c:v>0.8666666666666666</c:v>
                </c:pt>
                <c:pt idx="75">
                  <c:v>0.8333333333333334</c:v>
                </c:pt>
                <c:pt idx="76">
                  <c:v>0.8000000000000002</c:v>
                </c:pt>
                <c:pt idx="77">
                  <c:v>0.7666666666666666</c:v>
                </c:pt>
                <c:pt idx="78">
                  <c:v>0.7333333333333334</c:v>
                </c:pt>
                <c:pt idx="79">
                  <c:v>0.6999999999999998</c:v>
                </c:pt>
                <c:pt idx="80">
                  <c:v>0.6666666666666666</c:v>
                </c:pt>
                <c:pt idx="81">
                  <c:v>0.6333333333333334</c:v>
                </c:pt>
                <c:pt idx="82">
                  <c:v>0.6000000000000002</c:v>
                </c:pt>
                <c:pt idx="83">
                  <c:v>0.5666666666666664</c:v>
                </c:pt>
                <c:pt idx="84">
                  <c:v>0.5333333333333332</c:v>
                </c:pt>
                <c:pt idx="85">
                  <c:v>0.5</c:v>
                </c:pt>
                <c:pt idx="86">
                  <c:v>0.4666666666666668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</c:v>
                </c:pt>
                <c:pt idx="91">
                  <c:v>0.3000000000000001</c:v>
                </c:pt>
                <c:pt idx="92">
                  <c:v>0.2666666666666669</c:v>
                </c:pt>
                <c:pt idx="93">
                  <c:v>0.2333333333333331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0.06666666666666643</c:v>
                </c:pt>
                <c:pt idx="99">
                  <c:v>0.033333333333333215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0.0001799221714218675</c:v>
                </c:pt>
                <c:pt idx="23">
                  <c:v>0.00040379321662262457</c:v>
                </c:pt>
                <c:pt idx="24">
                  <c:v>0.0006806933784213687</c:v>
                </c:pt>
                <c:pt idx="25">
                  <c:v>0.0010215421361458256</c:v>
                </c:pt>
                <c:pt idx="26">
                  <c:v>0.0014394728484475356</c:v>
                </c:pt>
                <c:pt idx="27">
                  <c:v>0.0019502826742828544</c:v>
                </c:pt>
                <c:pt idx="28">
                  <c:v>0.0025729715933966637</c:v>
                </c:pt>
                <c:pt idx="29">
                  <c:v>0.003330386038128222</c:v>
                </c:pt>
                <c:pt idx="30">
                  <c:v>0.0042499840313822744</c:v>
                </c:pt>
                <c:pt idx="31">
                  <c:v>0.005364739411974265</c:v>
                </c:pt>
                <c:pt idx="32">
                  <c:v>0.006714202107706261</c:v>
                </c:pt>
                <c:pt idx="33">
                  <c:v>0.008345728563326556</c:v>
                </c:pt>
                <c:pt idx="34">
                  <c:v>0.01031588998807472</c:v>
                </c:pt>
                <c:pt idx="35">
                  <c:v>0.012692054132402866</c:v>
                </c:pt>
                <c:pt idx="36">
                  <c:v>0.015554116215286417</c:v>
                </c:pt>
                <c:pt idx="37">
                  <c:v>0.01899632300939913</c:v>
                </c:pt>
                <c:pt idx="38">
                  <c:v>0.023129086865548317</c:v>
                </c:pt>
                <c:pt idx="39">
                  <c:v>0.0280806192525736</c:v>
                </c:pt>
                <c:pt idx="40">
                  <c:v>0.03399812257684374</c:v>
                </c:pt>
                <c:pt idx="41">
                  <c:v>0.041048163759224106</c:v>
                </c:pt>
                <c:pt idx="42">
                  <c:v>0.04941571863273212</c:v>
                </c:pt>
                <c:pt idx="43">
                  <c:v>0.05930123939331564</c:v>
                </c:pt>
                <c:pt idx="44">
                  <c:v>0.07091499264502217</c:v>
                </c:pt>
                <c:pt idx="45">
                  <c:v>0.08446790138123879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</c:v>
                </c:pt>
                <c:pt idx="54">
                  <c:v>0.30692726993236913</c:v>
                </c:pt>
                <c:pt idx="55">
                  <c:v>0.3395494019847445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</c:v>
                </c:pt>
                <c:pt idx="60">
                  <c:v>0.49298533004543793</c:v>
                </c:pt>
                <c:pt idx="61">
                  <c:v>0.5194272002599671</c:v>
                </c:pt>
                <c:pt idx="62">
                  <c:v>0.5441764560969277</c:v>
                </c:pt>
                <c:pt idx="63">
                  <c:v>0.5672964864747394</c:v>
                </c:pt>
                <c:pt idx="64">
                  <c:v>0.5889065920003643</c:v>
                </c:pt>
                <c:pt idx="65">
                  <c:v>0.609160834556668</c:v>
                </c:pt>
                <c:pt idx="66">
                  <c:v>0.6282300228000215</c:v>
                </c:pt>
                <c:pt idx="67">
                  <c:v>0.646287705436316</c:v>
                </c:pt>
                <c:pt idx="68">
                  <c:v>0.6635002031059141</c:v>
                </c:pt>
                <c:pt idx="69">
                  <c:v>0.6800202087221349</c:v>
                </c:pt>
                <c:pt idx="70">
                  <c:v>0.6959832645974005</c:v>
                </c:pt>
                <c:pt idx="71">
                  <c:v>0.7115063924402446</c:v>
                </c:pt>
                <c:pt idx="72">
                  <c:v>0.7266882261635609</c:v>
                </c:pt>
                <c:pt idx="73">
                  <c:v>0.7416101161477447</c:v>
                </c:pt>
                <c:pt idx="74">
                  <c:v>0.7563377990023998</c:v>
                </c:pt>
                <c:pt idx="75">
                  <c:v>0.7709233391090529</c:v>
                </c:pt>
                <c:pt idx="76">
                  <c:v>0.7854071396274084</c:v>
                </c:pt>
                <c:pt idx="77">
                  <c:v>0.799819890527159</c:v>
                </c:pt>
                <c:pt idx="78">
                  <c:v>0.8141843722439361</c:v>
                </c:pt>
                <c:pt idx="79">
                  <c:v>0.8285170695664943</c:v>
                </c:pt>
                <c:pt idx="80">
                  <c:v>0.8428295751074186</c:v>
                </c:pt>
                <c:pt idx="81">
                  <c:v>0.8571297783803696</c:v>
                </c:pt>
                <c:pt idx="82">
                  <c:v>0.871422847567458</c:v>
                </c:pt>
                <c:pt idx="83">
                  <c:v>0.8857120182915187</c:v>
                </c:pt>
                <c:pt idx="84">
                  <c:v>0.8999992083257544</c:v>
                </c:pt>
                <c:pt idx="85">
                  <c:v>0.914285479964346</c:v>
                </c:pt>
                <c:pt idx="86">
                  <c:v>0.9285713732242618</c:v>
                </c:pt>
                <c:pt idx="87">
                  <c:v>0.9428571334285716</c:v>
                </c:pt>
                <c:pt idx="88">
                  <c:v>0.9571428561846335</c:v>
                </c:pt>
                <c:pt idx="89">
                  <c:v>0.9714285713906251</c:v>
                </c:pt>
                <c:pt idx="90">
                  <c:v>0.9857142857141354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0.9797796795651714</c:v>
                </c:pt>
                <c:pt idx="123">
                  <c:v>0.9598553180562629</c:v>
                </c:pt>
                <c:pt idx="124">
                  <c:v>0.9399050325577265</c:v>
                </c:pt>
                <c:pt idx="125">
                  <c:v>0.9199376937823499</c:v>
                </c:pt>
                <c:pt idx="126">
                  <c:v>0.8999591419181678</c:v>
                </c:pt>
                <c:pt idx="127">
                  <c:v>0.8799732202299275</c:v>
                </c:pt>
                <c:pt idx="128">
                  <c:v>0.8599824567849393</c:v>
                </c:pt>
                <c:pt idx="129">
                  <c:v>0.8399885138323688</c:v>
                </c:pt>
                <c:pt idx="130">
                  <c:v>0.8199924838769497</c:v>
                </c:pt>
                <c:pt idx="131">
                  <c:v>0.7999950846603183</c:v>
                </c:pt>
                <c:pt idx="132">
                  <c:v>0.7799967875140389</c:v>
                </c:pt>
                <c:pt idx="133">
                  <c:v>0.7599979018186379</c:v>
                </c:pt>
                <c:pt idx="134">
                  <c:v>0.7399986305576479</c:v>
                </c:pt>
                <c:pt idx="135">
                  <c:v>0.7199991068446504</c:v>
                </c:pt>
                <c:pt idx="136">
                  <c:v>0.6999994179303806</c:v>
                </c:pt>
                <c:pt idx="137">
                  <c:v>0.6799996209747602</c:v>
                </c:pt>
                <c:pt idx="138">
                  <c:v>0.6599997534043333</c:v>
                </c:pt>
                <c:pt idx="139">
                  <c:v>0.6399998397109923</c:v>
                </c:pt>
                <c:pt idx="140">
                  <c:v>0.6199998959127105</c:v>
                </c:pt>
                <c:pt idx="141">
                  <c:v>0.5999999324789027</c:v>
                </c:pt>
                <c:pt idx="142">
                  <c:v>0.579999956247945</c:v>
                </c:pt>
                <c:pt idx="143">
                  <c:v>0.5599999716834261</c:v>
                </c:pt>
                <c:pt idx="144">
                  <c:v>0.539999981696731</c:v>
                </c:pt>
                <c:pt idx="145">
                  <c:v>0.519999988185361</c:v>
                </c:pt>
                <c:pt idx="146">
                  <c:v>0.49999999238501025</c:v>
                </c:pt>
                <c:pt idx="147">
                  <c:v>0.479999995099699</c:v>
                </c:pt>
                <c:pt idx="148">
                  <c:v>0.4599999968520954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</c:v>
                </c:pt>
                <c:pt idx="152">
                  <c:v>0.3799999994749797</c:v>
                </c:pt>
                <c:pt idx="153">
                  <c:v>0.3599999996665912</c:v>
                </c:pt>
                <c:pt idx="154">
                  <c:v>0.33999999978892526</c:v>
                </c:pt>
                <c:pt idx="155">
                  <c:v>0.3199999998668352</c:v>
                </c:pt>
                <c:pt idx="156">
                  <c:v>0.29999999991631593</c:v>
                </c:pt>
                <c:pt idx="157">
                  <c:v>0.2799999999476447</c:v>
                </c:pt>
                <c:pt idx="158">
                  <c:v>0.259999999967412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0.1599999999972861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0.09999999999948911</c:v>
                </c:pt>
                <c:pt idx="167">
                  <c:v>0.07999999999972572</c:v>
                </c:pt>
                <c:pt idx="168">
                  <c:v>0.0599999999998624</c:v>
                </c:pt>
                <c:pt idx="169">
                  <c:v>0.03999999999993831</c:v>
                </c:pt>
                <c:pt idx="170">
                  <c:v>0.019999999999979656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0.0001799221714218675</c:v>
                </c:pt>
                <c:pt idx="23">
                  <c:v>0.00040379321662262457</c:v>
                </c:pt>
                <c:pt idx="24">
                  <c:v>0.0006806933784213687</c:v>
                </c:pt>
                <c:pt idx="25">
                  <c:v>0.0010215421361458256</c:v>
                </c:pt>
                <c:pt idx="26">
                  <c:v>0.0014394728484475356</c:v>
                </c:pt>
                <c:pt idx="27">
                  <c:v>0.0019502826742828544</c:v>
                </c:pt>
                <c:pt idx="28">
                  <c:v>0.0025729715933966637</c:v>
                </c:pt>
                <c:pt idx="29">
                  <c:v>0.003330386038128222</c:v>
                </c:pt>
                <c:pt idx="30">
                  <c:v>0.0042499840313822744</c:v>
                </c:pt>
                <c:pt idx="31">
                  <c:v>0.005364739411974265</c:v>
                </c:pt>
                <c:pt idx="32">
                  <c:v>0.006714202107706261</c:v>
                </c:pt>
                <c:pt idx="33">
                  <c:v>0.008345728563326556</c:v>
                </c:pt>
                <c:pt idx="34">
                  <c:v>0.01031588998807472</c:v>
                </c:pt>
                <c:pt idx="35">
                  <c:v>0.012692054132402866</c:v>
                </c:pt>
                <c:pt idx="36">
                  <c:v>0.015554116215286417</c:v>
                </c:pt>
                <c:pt idx="37">
                  <c:v>0.01899632300939913</c:v>
                </c:pt>
                <c:pt idx="38">
                  <c:v>0.023129086865548317</c:v>
                </c:pt>
                <c:pt idx="39">
                  <c:v>0.0280806192525736</c:v>
                </c:pt>
                <c:pt idx="40">
                  <c:v>0.03399812257684374</c:v>
                </c:pt>
                <c:pt idx="41">
                  <c:v>0.041048163759224106</c:v>
                </c:pt>
                <c:pt idx="42">
                  <c:v>0.04941571863273212</c:v>
                </c:pt>
                <c:pt idx="43">
                  <c:v>0.05930123939331564</c:v>
                </c:pt>
                <c:pt idx="44">
                  <c:v>0.07091499264502217</c:v>
                </c:pt>
                <c:pt idx="45">
                  <c:v>0.08446790138123879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</c:v>
                </c:pt>
                <c:pt idx="54">
                  <c:v>0.30692726993236913</c:v>
                </c:pt>
                <c:pt idx="55">
                  <c:v>0.3395494019847445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</c:v>
                </c:pt>
                <c:pt idx="60">
                  <c:v>0.49298533004543793</c:v>
                </c:pt>
                <c:pt idx="61">
                  <c:v>0.5194272002599671</c:v>
                </c:pt>
                <c:pt idx="62">
                  <c:v>0.5441764560969277</c:v>
                </c:pt>
                <c:pt idx="63">
                  <c:v>0.5672964864747394</c:v>
                </c:pt>
                <c:pt idx="64">
                  <c:v>0.5889065920003643</c:v>
                </c:pt>
                <c:pt idx="65">
                  <c:v>0.609160834556668</c:v>
                </c:pt>
                <c:pt idx="66">
                  <c:v>0.6282300228000215</c:v>
                </c:pt>
                <c:pt idx="67">
                  <c:v>0.646287705436316</c:v>
                </c:pt>
                <c:pt idx="68">
                  <c:v>0.6635002031059141</c:v>
                </c:pt>
                <c:pt idx="69">
                  <c:v>0.6800202087221349</c:v>
                </c:pt>
                <c:pt idx="70">
                  <c:v>0.6959832645974005</c:v>
                </c:pt>
                <c:pt idx="71">
                  <c:v>0.7115063924402446</c:v>
                </c:pt>
                <c:pt idx="72">
                  <c:v>0.7266882261635609</c:v>
                </c:pt>
                <c:pt idx="73">
                  <c:v>0.7416101161477447</c:v>
                </c:pt>
                <c:pt idx="74">
                  <c:v>0.7563377990023998</c:v>
                </c:pt>
                <c:pt idx="75">
                  <c:v>0.7709233391090529</c:v>
                </c:pt>
                <c:pt idx="76">
                  <c:v>0.7854071396274084</c:v>
                </c:pt>
                <c:pt idx="77">
                  <c:v>0.799819890527159</c:v>
                </c:pt>
                <c:pt idx="78">
                  <c:v>0.8141843722439361</c:v>
                </c:pt>
                <c:pt idx="79">
                  <c:v>0.8285170695664943</c:v>
                </c:pt>
                <c:pt idx="80">
                  <c:v>0.8428295751074186</c:v>
                </c:pt>
                <c:pt idx="81">
                  <c:v>0.8571297783803696</c:v>
                </c:pt>
                <c:pt idx="82">
                  <c:v>0.871422847567458</c:v>
                </c:pt>
                <c:pt idx="83">
                  <c:v>0.8857120182915187</c:v>
                </c:pt>
                <c:pt idx="84">
                  <c:v>0.8999992083257544</c:v>
                </c:pt>
                <c:pt idx="85">
                  <c:v>0.914285479964346</c:v>
                </c:pt>
                <c:pt idx="86">
                  <c:v>0.9285713732242618</c:v>
                </c:pt>
                <c:pt idx="87">
                  <c:v>0.9428571334285716</c:v>
                </c:pt>
                <c:pt idx="88">
                  <c:v>0.9571428561846335</c:v>
                </c:pt>
                <c:pt idx="89">
                  <c:v>0.9714285713906251</c:v>
                </c:pt>
                <c:pt idx="90">
                  <c:v>0.9857142857141354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0.9797796795651714</c:v>
                </c:pt>
                <c:pt idx="123">
                  <c:v>0.9598553180562629</c:v>
                </c:pt>
                <c:pt idx="124">
                  <c:v>0.9399050325577265</c:v>
                </c:pt>
                <c:pt idx="125">
                  <c:v>0.9199376937823499</c:v>
                </c:pt>
                <c:pt idx="126">
                  <c:v>0.8999591419181678</c:v>
                </c:pt>
                <c:pt idx="127">
                  <c:v>0.8799732202299275</c:v>
                </c:pt>
                <c:pt idx="128">
                  <c:v>0.8599824567849393</c:v>
                </c:pt>
                <c:pt idx="129">
                  <c:v>0.8399885138323688</c:v>
                </c:pt>
                <c:pt idx="130">
                  <c:v>0.8199924838769497</c:v>
                </c:pt>
                <c:pt idx="131">
                  <c:v>0.7999950846603183</c:v>
                </c:pt>
                <c:pt idx="132">
                  <c:v>0.7799967875140389</c:v>
                </c:pt>
                <c:pt idx="133">
                  <c:v>0.7599979018186379</c:v>
                </c:pt>
                <c:pt idx="134">
                  <c:v>0.7399986305576479</c:v>
                </c:pt>
                <c:pt idx="135">
                  <c:v>0.7199991068446504</c:v>
                </c:pt>
                <c:pt idx="136">
                  <c:v>0.6999994179303806</c:v>
                </c:pt>
                <c:pt idx="137">
                  <c:v>0.6799996209747602</c:v>
                </c:pt>
                <c:pt idx="138">
                  <c:v>0.6599997534043333</c:v>
                </c:pt>
                <c:pt idx="139">
                  <c:v>0.6399998397109923</c:v>
                </c:pt>
                <c:pt idx="140">
                  <c:v>0.6199998959127105</c:v>
                </c:pt>
                <c:pt idx="141">
                  <c:v>0.5999999324789027</c:v>
                </c:pt>
                <c:pt idx="142">
                  <c:v>0.579999956247945</c:v>
                </c:pt>
                <c:pt idx="143">
                  <c:v>0.5599999716834261</c:v>
                </c:pt>
                <c:pt idx="144">
                  <c:v>0.539999981696731</c:v>
                </c:pt>
                <c:pt idx="145">
                  <c:v>0.519999988185361</c:v>
                </c:pt>
                <c:pt idx="146">
                  <c:v>0.49999999238501025</c:v>
                </c:pt>
                <c:pt idx="147">
                  <c:v>0.479999995099699</c:v>
                </c:pt>
                <c:pt idx="148">
                  <c:v>0.4599999968520954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</c:v>
                </c:pt>
                <c:pt idx="152">
                  <c:v>0.3799999994749797</c:v>
                </c:pt>
                <c:pt idx="153">
                  <c:v>0.3599999996665912</c:v>
                </c:pt>
                <c:pt idx="154">
                  <c:v>0.33999999978892526</c:v>
                </c:pt>
                <c:pt idx="155">
                  <c:v>0.3199999998668352</c:v>
                </c:pt>
                <c:pt idx="156">
                  <c:v>0.29999999991631593</c:v>
                </c:pt>
                <c:pt idx="157">
                  <c:v>0.2799999999476447</c:v>
                </c:pt>
                <c:pt idx="158">
                  <c:v>0.259999999967412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0.1599999999972861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0.09999999999948911</c:v>
                </c:pt>
                <c:pt idx="167">
                  <c:v>0.07999999999972572</c:v>
                </c:pt>
                <c:pt idx="168">
                  <c:v>0.0599999999998624</c:v>
                </c:pt>
                <c:pt idx="169">
                  <c:v>0.03999999999993831</c:v>
                </c:pt>
                <c:pt idx="170">
                  <c:v>0.019999999999979656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6.684016406313785e-15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5.9591069974168e-14</c:v>
                </c:pt>
                <c:pt idx="31">
                  <c:v>9.877714438479175e-14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4.361855899256464e-12</c:v>
                </c:pt>
                <c:pt idx="40">
                  <c:v>6.868631266787057e-12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6.410867588836179e-11</c:v>
                </c:pt>
                <c:pt idx="46">
                  <c:v>9.962386043181469e-11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3.704544084796189e-10</c:v>
                </c:pt>
                <c:pt idx="50">
                  <c:v>5.723906440849761e-10</c:v>
                </c:pt>
                <c:pt idx="51">
                  <c:v>8.833515506529445e-10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3.226113459825597e-9</c:v>
                </c:pt>
                <c:pt idx="55">
                  <c:v>4.958638015124884e-9</c:v>
                </c:pt>
                <c:pt idx="56">
                  <c:v>7.614989756380175e-9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2.744974021724525e-8</c:v>
                </c:pt>
                <c:pt idx="60">
                  <c:v>4.202783620735141e-8</c:v>
                </c:pt>
                <c:pt idx="61">
                  <c:v>6.430580688862571e-8</c:v>
                </c:pt>
                <c:pt idx="62">
                  <c:v>9.833131024875757e-8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5.345537320697992e-7</c:v>
                </c:pt>
                <c:pt idx="67">
                  <c:v>8.151814698858075e-7</c:v>
                </c:pt>
                <c:pt idx="68">
                  <c:v>0.0000012425442189226044</c:v>
                </c:pt>
                <c:pt idx="69">
                  <c:v>0.0000018930959658466605</c:v>
                </c:pt>
                <c:pt idx="70">
                  <c:v>0.0000028830002213828454</c:v>
                </c:pt>
                <c:pt idx="71">
                  <c:v>0.0000043886961444390845</c:v>
                </c:pt>
                <c:pt idx="72">
                  <c:v>0.000006678088424464558</c:v>
                </c:pt>
                <c:pt idx="73">
                  <c:v>0.000010157835319988375</c:v>
                </c:pt>
                <c:pt idx="74">
                  <c:v>0.00001544502322622618</c:v>
                </c:pt>
                <c:pt idx="75">
                  <c:v>0.000023475772466150437</c:v>
                </c:pt>
                <c:pt idx="76">
                  <c:v>0.00003566975398048417</c:v>
                </c:pt>
                <c:pt idx="77">
                  <c:v>0.00005417931969581608</c:v>
                </c:pt>
                <c:pt idx="78">
                  <c:v>0.00008226662932490079</c:v>
                </c:pt>
                <c:pt idx="79">
                  <c:v>0.0001248742966780847</c:v>
                </c:pt>
                <c:pt idx="80">
                  <c:v>0.00018948842062520638</c:v>
                </c:pt>
                <c:pt idx="81">
                  <c:v>0.00028744296897126694</c:v>
                </c:pt>
                <c:pt idx="82">
                  <c:v>0.0004358895361693338</c:v>
                </c:pt>
                <c:pt idx="83">
                  <c:v>0.0006607683956839297</c:v>
                </c:pt>
                <c:pt idx="84">
                  <c:v>0.0010012824295742922</c:v>
                </c:pt>
                <c:pt idx="85">
                  <c:v>0.001516618130445188</c:v>
                </c:pt>
                <c:pt idx="86">
                  <c:v>0.0022960072168751477</c:v>
                </c:pt>
                <c:pt idx="87">
                  <c:v>0.003473711905182498</c:v>
                </c:pt>
                <c:pt idx="88">
                  <c:v>0.0052511718037596584</c:v>
                </c:pt>
                <c:pt idx="89">
                  <c:v>0.007929354834498206</c:v>
                </c:pt>
                <c:pt idx="90">
                  <c:v>0.011955171627356055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0.8671485549004371</c:v>
                </c:pt>
                <c:pt idx="123">
                  <c:v>0.8220781697690073</c:v>
                </c:pt>
                <c:pt idx="124">
                  <c:v>0.7739167500249915</c:v>
                </c:pt>
                <c:pt idx="125">
                  <c:v>0.7229916308978079</c:v>
                </c:pt>
                <c:pt idx="126">
                  <c:v>0.6698377700629008</c:v>
                </c:pt>
                <c:pt idx="127">
                  <c:v>0.6151836224194194</c:v>
                </c:pt>
                <c:pt idx="128">
                  <c:v>0.5599097469675344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0.3516043009480035</c:v>
                </c:pt>
                <c:pt idx="133">
                  <c:v>0.3067663646203234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0.1963102361517932</c:v>
                </c:pt>
                <c:pt idx="137">
                  <c:v>0.1675280044061236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0.08620114389437063</c:v>
                </c:pt>
                <c:pt idx="142">
                  <c:v>0.0726486198220977</c:v>
                </c:pt>
                <c:pt idx="143">
                  <c:v>0.06115334859449373</c:v>
                </c:pt>
                <c:pt idx="144">
                  <c:v>0.05142820491280736</c:v>
                </c:pt>
                <c:pt idx="145">
                  <c:v>0.04321663484638301</c:v>
                </c:pt>
                <c:pt idx="146">
                  <c:v>0.03629293783566831</c:v>
                </c:pt>
                <c:pt idx="147">
                  <c:v>0.030460929917766884</c:v>
                </c:pt>
                <c:pt idx="148">
                  <c:v>0.025551665970462028</c:v>
                </c:pt>
                <c:pt idx="149">
                  <c:v>0.021420703312538134</c:v>
                </c:pt>
                <c:pt idx="150">
                  <c:v>0.017945231087869457</c:v>
                </c:pt>
                <c:pt idx="151">
                  <c:v>0.015021270353527945</c:v>
                </c:pt>
                <c:pt idx="152">
                  <c:v>0.012561063914974281</c:v>
                </c:pt>
                <c:pt idx="153">
                  <c:v>0.010490716020103923</c:v>
                </c:pt>
                <c:pt idx="154">
                  <c:v>0.00874810341754864</c:v>
                </c:pt>
                <c:pt idx="155">
                  <c:v>0.007281055317322654</c:v>
                </c:pt>
                <c:pt idx="156">
                  <c:v>0.006045785963479649</c:v>
                </c:pt>
                <c:pt idx="157">
                  <c:v>0.005005556467114548</c:v>
                </c:pt>
                <c:pt idx="158">
                  <c:v>0.004129539829089644</c:v>
                </c:pt>
                <c:pt idx="159">
                  <c:v>0.0033918630196300373</c:v>
                </c:pt>
                <c:pt idx="160">
                  <c:v>0.002770801439896756</c:v>
                </c:pt>
                <c:pt idx="161">
                  <c:v>0.002248103325759729</c:v>
                </c:pt>
                <c:pt idx="162">
                  <c:v>0.0018084241969685848</c:v>
                </c:pt>
                <c:pt idx="163">
                  <c:v>0.001438854022066636</c:v>
                </c:pt>
                <c:pt idx="164">
                  <c:v>0.00112852219974609</c:v>
                </c:pt>
                <c:pt idx="165">
                  <c:v>0.0008682676689455166</c:v>
                </c:pt>
                <c:pt idx="166">
                  <c:v>0.0006503634201795673</c:v>
                </c:pt>
                <c:pt idx="167">
                  <c:v>0.00046828638620644995</c:v>
                </c:pt>
                <c:pt idx="168">
                  <c:v>0.0003165251546159819</c:v>
                </c:pt>
                <c:pt idx="169">
                  <c:v>0.00019041919008976193</c:v>
                </c:pt>
                <c:pt idx="170">
                  <c:v>0.00008602430508739801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6.684016406313785e-15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5.9591069974168e-14</c:v>
                </c:pt>
                <c:pt idx="31">
                  <c:v>9.877714438479175e-14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4.361855899256464e-12</c:v>
                </c:pt>
                <c:pt idx="40">
                  <c:v>6.868631266787057e-12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6.410867588836179e-11</c:v>
                </c:pt>
                <c:pt idx="46">
                  <c:v>9.962386043181469e-11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3.704544084796189e-10</c:v>
                </c:pt>
                <c:pt idx="50">
                  <c:v>5.723906440849761e-10</c:v>
                </c:pt>
                <c:pt idx="51">
                  <c:v>8.833515506529445e-10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3.226113459825597e-9</c:v>
                </c:pt>
                <c:pt idx="55">
                  <c:v>4.958638015124884e-9</c:v>
                </c:pt>
                <c:pt idx="56">
                  <c:v>7.614989756380175e-9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2.744974021724525e-8</c:v>
                </c:pt>
                <c:pt idx="60">
                  <c:v>4.202783620735141e-8</c:v>
                </c:pt>
                <c:pt idx="61">
                  <c:v>6.430580688862571e-8</c:v>
                </c:pt>
                <c:pt idx="62">
                  <c:v>9.833131024875757e-8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5.345537320697992e-7</c:v>
                </c:pt>
                <c:pt idx="67">
                  <c:v>8.151814698858075e-7</c:v>
                </c:pt>
                <c:pt idx="68">
                  <c:v>0.0000012425442189226044</c:v>
                </c:pt>
                <c:pt idx="69">
                  <c:v>0.0000018930959658466605</c:v>
                </c:pt>
                <c:pt idx="70">
                  <c:v>0.0000028830002213828454</c:v>
                </c:pt>
                <c:pt idx="71">
                  <c:v>0.0000043886961444390845</c:v>
                </c:pt>
                <c:pt idx="72">
                  <c:v>0.000006678088424464558</c:v>
                </c:pt>
                <c:pt idx="73">
                  <c:v>0.000010157835319988375</c:v>
                </c:pt>
                <c:pt idx="74">
                  <c:v>0.00001544502322622618</c:v>
                </c:pt>
                <c:pt idx="75">
                  <c:v>0.000023475772466150437</c:v>
                </c:pt>
                <c:pt idx="76">
                  <c:v>0.00003566975398048417</c:v>
                </c:pt>
                <c:pt idx="77">
                  <c:v>0.00005417931969581608</c:v>
                </c:pt>
                <c:pt idx="78">
                  <c:v>0.00008226662932490079</c:v>
                </c:pt>
                <c:pt idx="79">
                  <c:v>0.0001248742966780847</c:v>
                </c:pt>
                <c:pt idx="80">
                  <c:v>0.00018948842062520638</c:v>
                </c:pt>
                <c:pt idx="81">
                  <c:v>0.00028744296897126694</c:v>
                </c:pt>
                <c:pt idx="82">
                  <c:v>0.0004358895361693338</c:v>
                </c:pt>
                <c:pt idx="83">
                  <c:v>0.0006607683956839297</c:v>
                </c:pt>
                <c:pt idx="84">
                  <c:v>0.0010012824295742922</c:v>
                </c:pt>
                <c:pt idx="85">
                  <c:v>0.001516618130445188</c:v>
                </c:pt>
                <c:pt idx="86">
                  <c:v>0.0022960072168751477</c:v>
                </c:pt>
                <c:pt idx="87">
                  <c:v>0.003473711905182498</c:v>
                </c:pt>
                <c:pt idx="88">
                  <c:v>0.0052511718037596584</c:v>
                </c:pt>
                <c:pt idx="89">
                  <c:v>0.007929354834498206</c:v>
                </c:pt>
                <c:pt idx="90">
                  <c:v>0.011955171627356055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0.8671485549004371</c:v>
                </c:pt>
                <c:pt idx="123">
                  <c:v>0.8220781697690073</c:v>
                </c:pt>
                <c:pt idx="124">
                  <c:v>0.7739167500249915</c:v>
                </c:pt>
                <c:pt idx="125">
                  <c:v>0.7229916308978079</c:v>
                </c:pt>
                <c:pt idx="126">
                  <c:v>0.6698377700629008</c:v>
                </c:pt>
                <c:pt idx="127">
                  <c:v>0.6151836224194194</c:v>
                </c:pt>
                <c:pt idx="128">
                  <c:v>0.5599097469675344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0.3516043009480035</c:v>
                </c:pt>
                <c:pt idx="133">
                  <c:v>0.3067663646203234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0.1963102361517932</c:v>
                </c:pt>
                <c:pt idx="137">
                  <c:v>0.1675280044061236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0.08620114389437063</c:v>
                </c:pt>
                <c:pt idx="142">
                  <c:v>0.0726486198220977</c:v>
                </c:pt>
                <c:pt idx="143">
                  <c:v>0.06115334859449373</c:v>
                </c:pt>
                <c:pt idx="144">
                  <c:v>0.05142820491280736</c:v>
                </c:pt>
                <c:pt idx="145">
                  <c:v>0.04321663484638301</c:v>
                </c:pt>
                <c:pt idx="146">
                  <c:v>0.03629293783566831</c:v>
                </c:pt>
                <c:pt idx="147">
                  <c:v>0.030460929917766884</c:v>
                </c:pt>
                <c:pt idx="148">
                  <c:v>0.025551665970462028</c:v>
                </c:pt>
                <c:pt idx="149">
                  <c:v>0.021420703312538134</c:v>
                </c:pt>
                <c:pt idx="150">
                  <c:v>0.017945231087869457</c:v>
                </c:pt>
                <c:pt idx="151">
                  <c:v>0.015021270353527945</c:v>
                </c:pt>
                <c:pt idx="152">
                  <c:v>0.012561063914974281</c:v>
                </c:pt>
                <c:pt idx="153">
                  <c:v>0.010490716020103923</c:v>
                </c:pt>
                <c:pt idx="154">
                  <c:v>0.00874810341754864</c:v>
                </c:pt>
                <c:pt idx="155">
                  <c:v>0.007281055317322654</c:v>
                </c:pt>
                <c:pt idx="156">
                  <c:v>0.006045785963479649</c:v>
                </c:pt>
                <c:pt idx="157">
                  <c:v>0.005005556467114548</c:v>
                </c:pt>
                <c:pt idx="158">
                  <c:v>0.004129539829089644</c:v>
                </c:pt>
                <c:pt idx="159">
                  <c:v>0.0033918630196300373</c:v>
                </c:pt>
                <c:pt idx="160">
                  <c:v>0.002770801439896756</c:v>
                </c:pt>
                <c:pt idx="161">
                  <c:v>0.002248103325759729</c:v>
                </c:pt>
                <c:pt idx="162">
                  <c:v>0.0018084241969685848</c:v>
                </c:pt>
                <c:pt idx="163">
                  <c:v>0.001438854022066636</c:v>
                </c:pt>
                <c:pt idx="164">
                  <c:v>0.00112852219974609</c:v>
                </c:pt>
                <c:pt idx="165">
                  <c:v>0.0008682676689455166</c:v>
                </c:pt>
                <c:pt idx="166">
                  <c:v>0.0006503634201795673</c:v>
                </c:pt>
                <c:pt idx="167">
                  <c:v>0.00046828638620644995</c:v>
                </c:pt>
                <c:pt idx="168">
                  <c:v>0.0003165251546159819</c:v>
                </c:pt>
                <c:pt idx="169">
                  <c:v>0.00019041919008976193</c:v>
                </c:pt>
                <c:pt idx="170">
                  <c:v>0.00008602430508739801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0.9857142857142857</c:v>
                </c:pt>
                <c:pt idx="23">
                  <c:v>0.9714285714285714</c:v>
                </c:pt>
                <c:pt idx="24">
                  <c:v>0.9571428571428572</c:v>
                </c:pt>
                <c:pt idx="25">
                  <c:v>0.9428571428571428</c:v>
                </c:pt>
                <c:pt idx="26">
                  <c:v>0.9285714285714286</c:v>
                </c:pt>
                <c:pt idx="27">
                  <c:v>0.9142857142857143</c:v>
                </c:pt>
                <c:pt idx="28">
                  <c:v>0.9</c:v>
                </c:pt>
                <c:pt idx="29">
                  <c:v>0.8857142857142858</c:v>
                </c:pt>
                <c:pt idx="30">
                  <c:v>0.8714285714285714</c:v>
                </c:pt>
                <c:pt idx="31">
                  <c:v>0.8571428571428572</c:v>
                </c:pt>
                <c:pt idx="32">
                  <c:v>0.8428571428571429</c:v>
                </c:pt>
                <c:pt idx="33">
                  <c:v>0.8285714285714285</c:v>
                </c:pt>
                <c:pt idx="34">
                  <c:v>0.8142857142857143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0.7714285714285714</c:v>
                </c:pt>
                <c:pt idx="38">
                  <c:v>0.7571428571428571</c:v>
                </c:pt>
                <c:pt idx="39">
                  <c:v>0.7428571428571429</c:v>
                </c:pt>
                <c:pt idx="40">
                  <c:v>0.7285714285714286</c:v>
                </c:pt>
                <c:pt idx="41">
                  <c:v>0.7142857142857143</c:v>
                </c:pt>
                <c:pt idx="42">
                  <c:v>0.7000000000000001</c:v>
                </c:pt>
                <c:pt idx="43">
                  <c:v>0.6857142857142857</c:v>
                </c:pt>
                <c:pt idx="44">
                  <c:v>0.6714285714285715</c:v>
                </c:pt>
                <c:pt idx="45">
                  <c:v>0.657142857142857</c:v>
                </c:pt>
                <c:pt idx="46">
                  <c:v>0.6428571428571428</c:v>
                </c:pt>
                <c:pt idx="47">
                  <c:v>0.6285714285714286</c:v>
                </c:pt>
                <c:pt idx="48">
                  <c:v>0.6142857142857143</c:v>
                </c:pt>
                <c:pt idx="49">
                  <c:v>0.5963600465522063</c:v>
                </c:pt>
                <c:pt idx="50">
                  <c:v>0.5492252551948673</c:v>
                </c:pt>
                <c:pt idx="51">
                  <c:v>0.5</c:v>
                </c:pt>
                <c:pt idx="52">
                  <c:v>0.4495367808051828</c:v>
                </c:pt>
                <c:pt idx="53">
                  <c:v>0.3988290746043963</c:v>
                </c:pt>
                <c:pt idx="54">
                  <c:v>0.348942154688914</c:v>
                </c:pt>
                <c:pt idx="55">
                  <c:v>0.3009277017961144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0.0910023995450574</c:v>
                </c:pt>
                <c:pt idx="62">
                  <c:v>0.07091824568817218</c:v>
                </c:pt>
                <c:pt idx="63">
                  <c:v>0.05450585587543433</c:v>
                </c:pt>
                <c:pt idx="64">
                  <c:v>0.041314850231964906</c:v>
                </c:pt>
                <c:pt idx="65">
                  <c:v>0.030880490478028322</c:v>
                </c:pt>
                <c:pt idx="66">
                  <c:v>0.02275329786663327</c:v>
                </c:pt>
                <c:pt idx="67">
                  <c:v>0.01651870911864961</c:v>
                </c:pt>
                <c:pt idx="68">
                  <c:v>0.011808208140128063</c:v>
                </c:pt>
                <c:pt idx="69">
                  <c:v>0.008303862280220065</c:v>
                </c:pt>
                <c:pt idx="70">
                  <c:v>0.005738193432285099</c:v>
                </c:pt>
                <c:pt idx="71">
                  <c:v>0.0038910505836575737</c:v>
                </c:pt>
                <c:pt idx="72">
                  <c:v>0.0025847876186418928</c:v>
                </c:pt>
                <c:pt idx="73">
                  <c:v>0.0016786898011128537</c:v>
                </c:pt>
                <c:pt idx="74">
                  <c:v>0.0010632843364529743</c:v>
                </c:pt>
                <c:pt idx="75">
                  <c:v>0.0006549307845611363</c:v>
                </c:pt>
                <c:pt idx="76">
                  <c:v>0.00039091320148021413</c:v>
                </c:pt>
                <c:pt idx="77">
                  <c:v>0.0002251368410511878</c:v>
                </c:pt>
                <c:pt idx="78">
                  <c:v>0.00012445513902581418</c:v>
                </c:pt>
                <c:pt idx="79">
                  <c:v>0.0000656056956103157</c:v>
                </c:pt>
                <c:pt idx="80">
                  <c:v>0.000032707499672879337</c:v>
                </c:pt>
                <c:pt idx="81">
                  <c:v>0.00001525855623540906</c:v>
                </c:pt>
                <c:pt idx="82">
                  <c:v>0.000006568365211956362</c:v>
                </c:pt>
                <c:pt idx="83">
                  <c:v>0.0000025599934464493046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9.999999828202988e-9</c:v>
                </c:pt>
                <c:pt idx="88">
                  <c:v>1.0011291795564148e-9</c:v>
                </c:pt>
                <c:pt idx="89">
                  <c:v>3.906253098762136e-11</c:v>
                </c:pt>
                <c:pt idx="90">
                  <c:v>1.525446435834965e-13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0.019999999999999907</c:v>
                </c:pt>
                <c:pt idx="123">
                  <c:v>0.039999999999999813</c:v>
                </c:pt>
                <c:pt idx="124">
                  <c:v>0.060000000000000164</c:v>
                </c:pt>
                <c:pt idx="125">
                  <c:v>0.08000000000000007</c:v>
                </c:pt>
                <c:pt idx="126">
                  <c:v>0.09999999999999998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</c:v>
                </c:pt>
                <c:pt idx="135">
                  <c:v>0.28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0.4600000000000002</c:v>
                </c:pt>
                <c:pt idx="145">
                  <c:v>0.4800000000000001</c:v>
                </c:pt>
                <c:pt idx="146">
                  <c:v>0.5</c:v>
                </c:pt>
                <c:pt idx="147">
                  <c:v>0.5199999999999999</c:v>
                </c:pt>
                <c:pt idx="148">
                  <c:v>0.5399999999999998</c:v>
                </c:pt>
                <c:pt idx="149">
                  <c:v>0.5600000000000002</c:v>
                </c:pt>
                <c:pt idx="150">
                  <c:v>0.5800000000000001</c:v>
                </c:pt>
                <c:pt idx="151">
                  <c:v>0.6</c:v>
                </c:pt>
                <c:pt idx="152">
                  <c:v>0.6199999999999999</c:v>
                </c:pt>
                <c:pt idx="153">
                  <c:v>0.6399999999999999</c:v>
                </c:pt>
                <c:pt idx="154">
                  <c:v>0.6600000000000001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0.7399999999999999</c:v>
                </c:pt>
                <c:pt idx="159">
                  <c:v>0.7600000000000001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0.8200000000000003</c:v>
                </c:pt>
                <c:pt idx="163">
                  <c:v>0.8399999999999999</c:v>
                </c:pt>
                <c:pt idx="164">
                  <c:v>0.8600000000000001</c:v>
                </c:pt>
                <c:pt idx="165">
                  <c:v>0.8799999999999997</c:v>
                </c:pt>
                <c:pt idx="166">
                  <c:v>0.9</c:v>
                </c:pt>
                <c:pt idx="167">
                  <c:v>0.9200000000000003</c:v>
                </c:pt>
                <c:pt idx="168">
                  <c:v>0.9399999999999998</c:v>
                </c:pt>
                <c:pt idx="169">
                  <c:v>0.9600000000000002</c:v>
                </c:pt>
                <c:pt idx="170">
                  <c:v>0.9799999999999998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0.9857142857142857</c:v>
                </c:pt>
                <c:pt idx="23">
                  <c:v>0.9714285714285714</c:v>
                </c:pt>
                <c:pt idx="24">
                  <c:v>0.9571428571428572</c:v>
                </c:pt>
                <c:pt idx="25">
                  <c:v>0.9428571428571428</c:v>
                </c:pt>
                <c:pt idx="26">
                  <c:v>0.9285714285714286</c:v>
                </c:pt>
                <c:pt idx="27">
                  <c:v>0.9142857142857143</c:v>
                </c:pt>
                <c:pt idx="28">
                  <c:v>0.9</c:v>
                </c:pt>
                <c:pt idx="29">
                  <c:v>0.8857142857142858</c:v>
                </c:pt>
                <c:pt idx="30">
                  <c:v>0.8714285714285714</c:v>
                </c:pt>
                <c:pt idx="31">
                  <c:v>0.8571428571428572</c:v>
                </c:pt>
                <c:pt idx="32">
                  <c:v>0.8428571428571429</c:v>
                </c:pt>
                <c:pt idx="33">
                  <c:v>0.8285714285714285</c:v>
                </c:pt>
                <c:pt idx="34">
                  <c:v>0.8142857142857143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0.7714285714285714</c:v>
                </c:pt>
                <c:pt idx="38">
                  <c:v>0.7571428571428571</c:v>
                </c:pt>
                <c:pt idx="39">
                  <c:v>0.7428571428571429</c:v>
                </c:pt>
                <c:pt idx="40">
                  <c:v>0.7285714285714286</c:v>
                </c:pt>
                <c:pt idx="41">
                  <c:v>0.7142857142857143</c:v>
                </c:pt>
                <c:pt idx="42">
                  <c:v>0.7000000000000001</c:v>
                </c:pt>
                <c:pt idx="43">
                  <c:v>0.6857142857142857</c:v>
                </c:pt>
                <c:pt idx="44">
                  <c:v>0.6714285714285715</c:v>
                </c:pt>
                <c:pt idx="45">
                  <c:v>0.657142857142857</c:v>
                </c:pt>
                <c:pt idx="46">
                  <c:v>0.6428571428571428</c:v>
                </c:pt>
                <c:pt idx="47">
                  <c:v>0.6285714285714286</c:v>
                </c:pt>
                <c:pt idx="48">
                  <c:v>0.6142857142857143</c:v>
                </c:pt>
                <c:pt idx="49">
                  <c:v>0.5963600465522063</c:v>
                </c:pt>
                <c:pt idx="50">
                  <c:v>0.5492252551948673</c:v>
                </c:pt>
                <c:pt idx="51">
                  <c:v>0.5</c:v>
                </c:pt>
                <c:pt idx="52">
                  <c:v>0.4495367808051828</c:v>
                </c:pt>
                <c:pt idx="53">
                  <c:v>0.3988290746043963</c:v>
                </c:pt>
                <c:pt idx="54">
                  <c:v>0.348942154688914</c:v>
                </c:pt>
                <c:pt idx="55">
                  <c:v>0.3009277017961144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0.0910023995450574</c:v>
                </c:pt>
                <c:pt idx="62">
                  <c:v>0.07091824568817218</c:v>
                </c:pt>
                <c:pt idx="63">
                  <c:v>0.05450585587543433</c:v>
                </c:pt>
                <c:pt idx="64">
                  <c:v>0.041314850231964906</c:v>
                </c:pt>
                <c:pt idx="65">
                  <c:v>0.030880490478028322</c:v>
                </c:pt>
                <c:pt idx="66">
                  <c:v>0.02275329786663327</c:v>
                </c:pt>
                <c:pt idx="67">
                  <c:v>0.01651870911864961</c:v>
                </c:pt>
                <c:pt idx="68">
                  <c:v>0.011808208140128063</c:v>
                </c:pt>
                <c:pt idx="69">
                  <c:v>0.008303862280220065</c:v>
                </c:pt>
                <c:pt idx="70">
                  <c:v>0.005738193432285099</c:v>
                </c:pt>
                <c:pt idx="71">
                  <c:v>0.0038910505836575737</c:v>
                </c:pt>
                <c:pt idx="72">
                  <c:v>0.0025847876186418928</c:v>
                </c:pt>
                <c:pt idx="73">
                  <c:v>0.0016786898011128537</c:v>
                </c:pt>
                <c:pt idx="74">
                  <c:v>0.0010632843364529743</c:v>
                </c:pt>
                <c:pt idx="75">
                  <c:v>0.0006549307845611363</c:v>
                </c:pt>
                <c:pt idx="76">
                  <c:v>0.00039091320148021413</c:v>
                </c:pt>
                <c:pt idx="77">
                  <c:v>0.0002251368410511878</c:v>
                </c:pt>
                <c:pt idx="78">
                  <c:v>0.00012445513902581418</c:v>
                </c:pt>
                <c:pt idx="79">
                  <c:v>0.0000656056956103157</c:v>
                </c:pt>
                <c:pt idx="80">
                  <c:v>0.000032707499672879337</c:v>
                </c:pt>
                <c:pt idx="81">
                  <c:v>0.00001525855623540906</c:v>
                </c:pt>
                <c:pt idx="82">
                  <c:v>0.000006568365211956362</c:v>
                </c:pt>
                <c:pt idx="83">
                  <c:v>0.0000025599934464493046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9.999999828202988e-9</c:v>
                </c:pt>
                <c:pt idx="88">
                  <c:v>1.0011291795564148e-9</c:v>
                </c:pt>
                <c:pt idx="89">
                  <c:v>3.906253098762136e-11</c:v>
                </c:pt>
                <c:pt idx="90">
                  <c:v>1.525446435834965e-13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0.019999999999999907</c:v>
                </c:pt>
                <c:pt idx="123">
                  <c:v>0.039999999999999813</c:v>
                </c:pt>
                <c:pt idx="124">
                  <c:v>0.060000000000000164</c:v>
                </c:pt>
                <c:pt idx="125">
                  <c:v>0.08000000000000007</c:v>
                </c:pt>
                <c:pt idx="126">
                  <c:v>0.09999999999999998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</c:v>
                </c:pt>
                <c:pt idx="135">
                  <c:v>0.28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0.4600000000000002</c:v>
                </c:pt>
                <c:pt idx="145">
                  <c:v>0.4800000000000001</c:v>
                </c:pt>
                <c:pt idx="146">
                  <c:v>0.5</c:v>
                </c:pt>
                <c:pt idx="147">
                  <c:v>0.5199999999999999</c:v>
                </c:pt>
                <c:pt idx="148">
                  <c:v>0.5399999999999998</c:v>
                </c:pt>
                <c:pt idx="149">
                  <c:v>0.5600000000000002</c:v>
                </c:pt>
                <c:pt idx="150">
                  <c:v>0.5800000000000001</c:v>
                </c:pt>
                <c:pt idx="151">
                  <c:v>0.6</c:v>
                </c:pt>
                <c:pt idx="152">
                  <c:v>0.6199999999999999</c:v>
                </c:pt>
                <c:pt idx="153">
                  <c:v>0.6399999999999999</c:v>
                </c:pt>
                <c:pt idx="154">
                  <c:v>0.6600000000000001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0.7399999999999999</c:v>
                </c:pt>
                <c:pt idx="159">
                  <c:v>0.7600000000000001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0.8200000000000003</c:v>
                </c:pt>
                <c:pt idx="163">
                  <c:v>0.8399999999999999</c:v>
                </c:pt>
                <c:pt idx="164">
                  <c:v>0.8600000000000001</c:v>
                </c:pt>
                <c:pt idx="165">
                  <c:v>0.8799999999999997</c:v>
                </c:pt>
                <c:pt idx="166">
                  <c:v>0.9</c:v>
                </c:pt>
                <c:pt idx="167">
                  <c:v>0.9200000000000003</c:v>
                </c:pt>
                <c:pt idx="168">
                  <c:v>0.9399999999999998</c:v>
                </c:pt>
                <c:pt idx="169">
                  <c:v>0.9600000000000002</c:v>
                </c:pt>
                <c:pt idx="170">
                  <c:v>0.9799999999999998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0.9874054480004693</c:v>
                </c:pt>
                <c:pt idx="23">
                  <c:v>0.9858672374182081</c:v>
                </c:pt>
                <c:pt idx="24">
                  <c:v>0.9841171545035013</c:v>
                </c:pt>
                <c:pt idx="25">
                  <c:v>0.982123012617448</c:v>
                </c:pt>
                <c:pt idx="26">
                  <c:v>0.9798473801217344</c:v>
                </c:pt>
                <c:pt idx="27">
                  <c:v>0.9772467021333667</c:v>
                </c:pt>
                <c:pt idx="28">
                  <c:v>0.9742702840660333</c:v>
                </c:pt>
                <c:pt idx="29">
                  <c:v>0.970859122166378</c:v>
                </c:pt>
                <c:pt idx="30">
                  <c:v>0.9669445686448045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</c:v>
                </c:pt>
                <c:pt idx="35">
                  <c:v>0.9365397293379857</c:v>
                </c:pt>
                <c:pt idx="36">
                  <c:v>0.9274141243286633</c:v>
                </c:pt>
                <c:pt idx="37">
                  <c:v>0.9168910868338788</c:v>
                </c:pt>
                <c:pt idx="38">
                  <c:v>0.9047625834948011</c:v>
                </c:pt>
                <c:pt idx="39">
                  <c:v>0.8907975917955471</c:v>
                </c:pt>
                <c:pt idx="40">
                  <c:v>0.8747437589274178</c:v>
                </c:pt>
                <c:pt idx="41">
                  <c:v>0.8563314268427156</c:v>
                </c:pt>
                <c:pt idx="42">
                  <c:v>0.8352809378908929</c:v>
                </c:pt>
                <c:pt idx="43">
                  <c:v>0.8113142382939957</c:v>
                </c:pt>
                <c:pt idx="44">
                  <c:v>0.7841717615151499</c:v>
                </c:pt>
                <c:pt idx="45">
                  <c:v>0.7536352876380535</c:v>
                </c:pt>
                <c:pt idx="46">
                  <c:v>0.7195568054974383</c:v>
                </c:pt>
                <c:pt idx="47">
                  <c:v>0.6818922383172628</c:v>
                </c:pt>
                <c:pt idx="48">
                  <c:v>0.6407372134181774</c:v>
                </c:pt>
                <c:pt idx="49">
                  <c:v>0.6000000000000001</c:v>
                </c:pt>
                <c:pt idx="50">
                  <c:v>0.5857142857142856</c:v>
                </c:pt>
                <c:pt idx="51">
                  <c:v>0.5714285714285714</c:v>
                </c:pt>
                <c:pt idx="52">
                  <c:v>0.5571428571428572</c:v>
                </c:pt>
                <c:pt idx="53">
                  <c:v>0.5428571428571428</c:v>
                </c:pt>
                <c:pt idx="54">
                  <c:v>0.5285714285714286</c:v>
                </c:pt>
                <c:pt idx="55">
                  <c:v>0.5142857142857142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</c:v>
                </c:pt>
                <c:pt idx="59">
                  <c:v>0.4571428571428572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0.3857142857142858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</c:v>
                </c:pt>
                <c:pt idx="69">
                  <c:v>0.3142857142857143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0.09999999999999987</c:v>
                </c:pt>
                <c:pt idx="85">
                  <c:v>0.08571428571428563</c:v>
                </c:pt>
                <c:pt idx="86">
                  <c:v>0.0714285714285714</c:v>
                </c:pt>
                <c:pt idx="87">
                  <c:v>0.05714285714285716</c:v>
                </c:pt>
                <c:pt idx="88">
                  <c:v>0.04285714285714293</c:v>
                </c:pt>
                <c:pt idx="89">
                  <c:v>0.02857142857142847</c:v>
                </c:pt>
                <c:pt idx="90">
                  <c:v>0.014285714285714235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0.11515453581588064</c:v>
                </c:pt>
                <c:pt idx="123">
                  <c:v>0.1436685731572842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0.3009277017961144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0.4495367808051828</c:v>
                </c:pt>
                <c:pt idx="131">
                  <c:v>0.5</c:v>
                </c:pt>
                <c:pt idx="132">
                  <c:v>0.5492252551948673</c:v>
                </c:pt>
                <c:pt idx="133">
                  <c:v>0.5963600465522061</c:v>
                </c:pt>
                <c:pt idx="134">
                  <c:v>0.6407372134181777</c:v>
                </c:pt>
                <c:pt idx="135">
                  <c:v>0.6818922383172628</c:v>
                </c:pt>
                <c:pt idx="136">
                  <c:v>0.7195568054974383</c:v>
                </c:pt>
                <c:pt idx="137">
                  <c:v>0.7536352876380535</c:v>
                </c:pt>
                <c:pt idx="138">
                  <c:v>0.7841717615151496</c:v>
                </c:pt>
                <c:pt idx="139">
                  <c:v>0.8113142382939958</c:v>
                </c:pt>
                <c:pt idx="140">
                  <c:v>0.8352809378908929</c:v>
                </c:pt>
                <c:pt idx="141">
                  <c:v>0.8563314268427156</c:v>
                </c:pt>
                <c:pt idx="142">
                  <c:v>0.8747437589274178</c:v>
                </c:pt>
                <c:pt idx="143">
                  <c:v>0.890797591795547</c:v>
                </c:pt>
                <c:pt idx="144">
                  <c:v>0.9047625834948012</c:v>
                </c:pt>
                <c:pt idx="145">
                  <c:v>0.9168910868338788</c:v>
                </c:pt>
                <c:pt idx="146">
                  <c:v>0.9274141243286633</c:v>
                </c:pt>
                <c:pt idx="147">
                  <c:v>0.9365397293379857</c:v>
                </c:pt>
                <c:pt idx="148">
                  <c:v>0.944452900064213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0.9669445686448045</c:v>
                </c:pt>
                <c:pt idx="153">
                  <c:v>0.970859122166378</c:v>
                </c:pt>
                <c:pt idx="154">
                  <c:v>0.9742702840660334</c:v>
                </c:pt>
                <c:pt idx="155">
                  <c:v>0.9772467021333667</c:v>
                </c:pt>
                <c:pt idx="156">
                  <c:v>0.9798473801217344</c:v>
                </c:pt>
                <c:pt idx="157">
                  <c:v>0.982123012617448</c:v>
                </c:pt>
                <c:pt idx="158">
                  <c:v>0.9841171545035013</c:v>
                </c:pt>
                <c:pt idx="159">
                  <c:v>0.9858672374182081</c:v>
                </c:pt>
                <c:pt idx="160">
                  <c:v>0.9874054480004693</c:v>
                </c:pt>
                <c:pt idx="161">
                  <c:v>0.9887594833712013</c:v>
                </c:pt>
                <c:pt idx="162">
                  <c:v>0.9899531989057301</c:v>
                </c:pt>
                <c:pt idx="163">
                  <c:v>0.9910071623620835</c:v>
                </c:pt>
                <c:pt idx="164">
                  <c:v>0.9919391271446708</c:v>
                </c:pt>
                <c:pt idx="165">
                  <c:v>0.9927644360921207</c:v>
                </c:pt>
                <c:pt idx="166">
                  <c:v>0.9934963657982043</c:v>
                </c:pt>
                <c:pt idx="167">
                  <c:v>0.9941464201724194</c:v>
                </c:pt>
                <c:pt idx="168">
                  <c:v>0.9947245807564004</c:v>
                </c:pt>
                <c:pt idx="169">
                  <c:v>0.995239520247756</c:v>
                </c:pt>
                <c:pt idx="170">
                  <c:v>0.9956987847456301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0.9874054480004693</c:v>
                </c:pt>
                <c:pt idx="23">
                  <c:v>0.9858672374182081</c:v>
                </c:pt>
                <c:pt idx="24">
                  <c:v>0.9841171545035013</c:v>
                </c:pt>
                <c:pt idx="25">
                  <c:v>0.982123012617448</c:v>
                </c:pt>
                <c:pt idx="26">
                  <c:v>0.9798473801217344</c:v>
                </c:pt>
                <c:pt idx="27">
                  <c:v>0.9772467021333667</c:v>
                </c:pt>
                <c:pt idx="28">
                  <c:v>0.9742702840660333</c:v>
                </c:pt>
                <c:pt idx="29">
                  <c:v>0.970859122166378</c:v>
                </c:pt>
                <c:pt idx="30">
                  <c:v>0.9669445686448045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</c:v>
                </c:pt>
                <c:pt idx="35">
                  <c:v>0.9365397293379857</c:v>
                </c:pt>
                <c:pt idx="36">
                  <c:v>0.9274141243286633</c:v>
                </c:pt>
                <c:pt idx="37">
                  <c:v>0.9168910868338788</c:v>
                </c:pt>
                <c:pt idx="38">
                  <c:v>0.9047625834948011</c:v>
                </c:pt>
                <c:pt idx="39">
                  <c:v>0.8907975917955471</c:v>
                </c:pt>
                <c:pt idx="40">
                  <c:v>0.8747437589274178</c:v>
                </c:pt>
                <c:pt idx="41">
                  <c:v>0.8563314268427156</c:v>
                </c:pt>
                <c:pt idx="42">
                  <c:v>0.8352809378908929</c:v>
                </c:pt>
                <c:pt idx="43">
                  <c:v>0.8113142382939957</c:v>
                </c:pt>
                <c:pt idx="44">
                  <c:v>0.7841717615151499</c:v>
                </c:pt>
                <c:pt idx="45">
                  <c:v>0.7536352876380535</c:v>
                </c:pt>
                <c:pt idx="46">
                  <c:v>0.7195568054974383</c:v>
                </c:pt>
                <c:pt idx="47">
                  <c:v>0.6818922383172628</c:v>
                </c:pt>
                <c:pt idx="48">
                  <c:v>0.6407372134181774</c:v>
                </c:pt>
                <c:pt idx="49">
                  <c:v>0.6000000000000001</c:v>
                </c:pt>
                <c:pt idx="50">
                  <c:v>0.5857142857142856</c:v>
                </c:pt>
                <c:pt idx="51">
                  <c:v>0.5714285714285714</c:v>
                </c:pt>
                <c:pt idx="52">
                  <c:v>0.5571428571428572</c:v>
                </c:pt>
                <c:pt idx="53">
                  <c:v>0.5428571428571428</c:v>
                </c:pt>
                <c:pt idx="54">
                  <c:v>0.5285714285714286</c:v>
                </c:pt>
                <c:pt idx="55">
                  <c:v>0.5142857142857142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</c:v>
                </c:pt>
                <c:pt idx="59">
                  <c:v>0.4571428571428572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0.3857142857142858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</c:v>
                </c:pt>
                <c:pt idx="69">
                  <c:v>0.3142857142857143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0.09999999999999987</c:v>
                </c:pt>
                <c:pt idx="85">
                  <c:v>0.08571428571428563</c:v>
                </c:pt>
                <c:pt idx="86">
                  <c:v>0.0714285714285714</c:v>
                </c:pt>
                <c:pt idx="87">
                  <c:v>0.05714285714285716</c:v>
                </c:pt>
                <c:pt idx="88">
                  <c:v>0.04285714285714293</c:v>
                </c:pt>
                <c:pt idx="89">
                  <c:v>0.02857142857142847</c:v>
                </c:pt>
                <c:pt idx="90">
                  <c:v>0.014285714285714235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0.11515453581588064</c:v>
                </c:pt>
                <c:pt idx="123">
                  <c:v>0.1436685731572842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0.3009277017961144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0.4495367808051828</c:v>
                </c:pt>
                <c:pt idx="131">
                  <c:v>0.5</c:v>
                </c:pt>
                <c:pt idx="132">
                  <c:v>0.5492252551948673</c:v>
                </c:pt>
                <c:pt idx="133">
                  <c:v>0.5963600465522061</c:v>
                </c:pt>
                <c:pt idx="134">
                  <c:v>0.6407372134181777</c:v>
                </c:pt>
                <c:pt idx="135">
                  <c:v>0.6818922383172628</c:v>
                </c:pt>
                <c:pt idx="136">
                  <c:v>0.7195568054974383</c:v>
                </c:pt>
                <c:pt idx="137">
                  <c:v>0.7536352876380535</c:v>
                </c:pt>
                <c:pt idx="138">
                  <c:v>0.7841717615151496</c:v>
                </c:pt>
                <c:pt idx="139">
                  <c:v>0.8113142382939958</c:v>
                </c:pt>
                <c:pt idx="140">
                  <c:v>0.8352809378908929</c:v>
                </c:pt>
                <c:pt idx="141">
                  <c:v>0.8563314268427156</c:v>
                </c:pt>
                <c:pt idx="142">
                  <c:v>0.8747437589274178</c:v>
                </c:pt>
                <c:pt idx="143">
                  <c:v>0.890797591795547</c:v>
                </c:pt>
                <c:pt idx="144">
                  <c:v>0.9047625834948012</c:v>
                </c:pt>
                <c:pt idx="145">
                  <c:v>0.9168910868338788</c:v>
                </c:pt>
                <c:pt idx="146">
                  <c:v>0.9274141243286633</c:v>
                </c:pt>
                <c:pt idx="147">
                  <c:v>0.9365397293379857</c:v>
                </c:pt>
                <c:pt idx="148">
                  <c:v>0.944452900064213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0.9669445686448045</c:v>
                </c:pt>
                <c:pt idx="153">
                  <c:v>0.970859122166378</c:v>
                </c:pt>
                <c:pt idx="154">
                  <c:v>0.9742702840660334</c:v>
                </c:pt>
                <c:pt idx="155">
                  <c:v>0.9772467021333667</c:v>
                </c:pt>
                <c:pt idx="156">
                  <c:v>0.9798473801217344</c:v>
                </c:pt>
                <c:pt idx="157">
                  <c:v>0.982123012617448</c:v>
                </c:pt>
                <c:pt idx="158">
                  <c:v>0.9841171545035013</c:v>
                </c:pt>
                <c:pt idx="159">
                  <c:v>0.9858672374182081</c:v>
                </c:pt>
                <c:pt idx="160">
                  <c:v>0.9874054480004693</c:v>
                </c:pt>
                <c:pt idx="161">
                  <c:v>0.9887594833712013</c:v>
                </c:pt>
                <c:pt idx="162">
                  <c:v>0.9899531989057301</c:v>
                </c:pt>
                <c:pt idx="163">
                  <c:v>0.9910071623620835</c:v>
                </c:pt>
                <c:pt idx="164">
                  <c:v>0.9919391271446708</c:v>
                </c:pt>
                <c:pt idx="165">
                  <c:v>0.9927644360921207</c:v>
                </c:pt>
                <c:pt idx="166">
                  <c:v>0.9934963657982043</c:v>
                </c:pt>
                <c:pt idx="167">
                  <c:v>0.9941464201724194</c:v>
                </c:pt>
                <c:pt idx="168">
                  <c:v>0.9947245807564004</c:v>
                </c:pt>
                <c:pt idx="169">
                  <c:v>0.995239520247756</c:v>
                </c:pt>
                <c:pt idx="170">
                  <c:v>0.9956987847456301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умножения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0.9998200778285782</c:v>
                </c:pt>
                <c:pt idx="23">
                  <c:v>0.9995962067833774</c:v>
                </c:pt>
                <c:pt idx="24">
                  <c:v>0.9993193066215786</c:v>
                </c:pt>
                <c:pt idx="25">
                  <c:v>0.9989784578638542</c:v>
                </c:pt>
                <c:pt idx="26">
                  <c:v>0.9985605271515524</c:v>
                </c:pt>
                <c:pt idx="27">
                  <c:v>0.9980497173257171</c:v>
                </c:pt>
                <c:pt idx="28">
                  <c:v>0.9974270284066034</c:v>
                </c:pt>
                <c:pt idx="29">
                  <c:v>0.9966696139618718</c:v>
                </c:pt>
                <c:pt idx="30">
                  <c:v>0.9957500159686177</c:v>
                </c:pt>
                <c:pt idx="31">
                  <c:v>0.9946352605880258</c:v>
                </c:pt>
                <c:pt idx="32">
                  <c:v>0.9932857978922938</c:v>
                </c:pt>
                <c:pt idx="33">
                  <c:v>0.9916542714366734</c:v>
                </c:pt>
                <c:pt idx="34">
                  <c:v>0.9896841100119252</c:v>
                </c:pt>
                <c:pt idx="35">
                  <c:v>0.9873079458675972</c:v>
                </c:pt>
                <c:pt idx="36">
                  <c:v>0.9844458837847135</c:v>
                </c:pt>
                <c:pt idx="37">
                  <c:v>0.9810036769906009</c:v>
                </c:pt>
                <c:pt idx="38">
                  <c:v>0.9768709131344517</c:v>
                </c:pt>
                <c:pt idx="39">
                  <c:v>0.9719193807474265</c:v>
                </c:pt>
                <c:pt idx="40">
                  <c:v>0.9660018774231562</c:v>
                </c:pt>
                <c:pt idx="41">
                  <c:v>0.9589518362407758</c:v>
                </c:pt>
                <c:pt idx="42">
                  <c:v>0.9505842813672679</c:v>
                </c:pt>
                <c:pt idx="43">
                  <c:v>0.9406987606066843</c:v>
                </c:pt>
                <c:pt idx="44">
                  <c:v>0.9290850073549778</c:v>
                </c:pt>
                <c:pt idx="45">
                  <c:v>0.9155320986187612</c:v>
                </c:pt>
                <c:pt idx="46">
                  <c:v>0.899841716249085</c:v>
                </c:pt>
                <c:pt idx="47">
                  <c:v>0.8818456885178405</c:v>
                </c:pt>
                <c:pt idx="48">
                  <c:v>0.8614272108898684</c:v>
                </c:pt>
                <c:pt idx="49">
                  <c:v>0.8385440186208826</c:v>
                </c:pt>
                <c:pt idx="50">
                  <c:v>0.813250462866445</c:v>
                </c:pt>
                <c:pt idx="51">
                  <c:v>0.7857142857142857</c:v>
                </c:pt>
                <c:pt idx="52">
                  <c:v>0.7562234314994382</c:v>
                </c:pt>
                <c:pt idx="53">
                  <c:v>0.7251790055334383</c:v>
                </c:pt>
                <c:pt idx="54">
                  <c:v>0.6930727300676309</c:v>
                </c:pt>
                <c:pt idx="55">
                  <c:v>0.6604505980152555</c:v>
                </c:pt>
                <c:pt idx="56">
                  <c:v>0.6278679055206107</c:v>
                </c:pt>
                <c:pt idx="57">
                  <c:v>0.5958431876968775</c:v>
                </c:pt>
                <c:pt idx="58">
                  <c:v>0.5648188487701414</c:v>
                </c:pt>
                <c:pt idx="59">
                  <c:v>0.5351343682853831</c:v>
                </c:pt>
                <c:pt idx="60">
                  <c:v>0.5070146699545621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0.4110934079996357</c:v>
                </c:pt>
                <c:pt idx="65">
                  <c:v>0.39083916544333197</c:v>
                </c:pt>
                <c:pt idx="66">
                  <c:v>0.3717699771999785</c:v>
                </c:pt>
                <c:pt idx="67">
                  <c:v>0.353712294563684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0.2884936075597554</c:v>
                </c:pt>
                <c:pt idx="72">
                  <c:v>0.2733117738364391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0.08571452003565405</c:v>
                </c:pt>
                <c:pt idx="86">
                  <c:v>0.07142862677573825</c:v>
                </c:pt>
                <c:pt idx="87">
                  <c:v>0.05714286657142842</c:v>
                </c:pt>
                <c:pt idx="88">
                  <c:v>0.04285714381536654</c:v>
                </c:pt>
                <c:pt idx="89">
                  <c:v>0.028571428609374894</c:v>
                </c:pt>
                <c:pt idx="90">
                  <c:v>0.01428571428586456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</c:v>
                </c:pt>
                <c:pt idx="127">
                  <c:v>0.3848163775805806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</c:v>
                </c:pt>
                <c:pt idx="131">
                  <c:v>0.6</c:v>
                </c:pt>
                <c:pt idx="132">
                  <c:v>0.6483956990519966</c:v>
                </c:pt>
                <c:pt idx="133">
                  <c:v>0.6932336353796766</c:v>
                </c:pt>
                <c:pt idx="134">
                  <c:v>0.7341455379294515</c:v>
                </c:pt>
                <c:pt idx="135">
                  <c:v>0.7709624115884292</c:v>
                </c:pt>
                <c:pt idx="136">
                  <c:v>0.8036897638482068</c:v>
                </c:pt>
                <c:pt idx="137">
                  <c:v>0.8324719955938764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0.8978741814923537</c:v>
                </c:pt>
                <c:pt idx="141">
                  <c:v>0.9137988561056294</c:v>
                </c:pt>
                <c:pt idx="142">
                  <c:v>0.9273513801779023</c:v>
                </c:pt>
                <c:pt idx="143">
                  <c:v>0.9388466514055063</c:v>
                </c:pt>
                <c:pt idx="144">
                  <c:v>0.9485717950871926</c:v>
                </c:pt>
                <c:pt idx="145">
                  <c:v>0.956783365153617</c:v>
                </c:pt>
                <c:pt idx="146">
                  <c:v>0.9637070621643317</c:v>
                </c:pt>
                <c:pt idx="147">
                  <c:v>0.9695390700822332</c:v>
                </c:pt>
                <c:pt idx="148">
                  <c:v>0.974448334029538</c:v>
                </c:pt>
                <c:pt idx="149">
                  <c:v>0.9785792966874619</c:v>
                </c:pt>
                <c:pt idx="150">
                  <c:v>0.9820547689121305</c:v>
                </c:pt>
                <c:pt idx="151">
                  <c:v>0.984978729646472</c:v>
                </c:pt>
                <c:pt idx="152">
                  <c:v>0.9874389360850258</c:v>
                </c:pt>
                <c:pt idx="153">
                  <c:v>0.9895092839798961</c:v>
                </c:pt>
                <c:pt idx="154">
                  <c:v>0.9912518965824514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0.9949944435328855</c:v>
                </c:pt>
                <c:pt idx="158">
                  <c:v>0.9958704601709104</c:v>
                </c:pt>
                <c:pt idx="159">
                  <c:v>0.99660813698037</c:v>
                </c:pt>
                <c:pt idx="160">
                  <c:v>0.9972291985601033</c:v>
                </c:pt>
                <c:pt idx="161">
                  <c:v>0.9977518966742402</c:v>
                </c:pt>
                <c:pt idx="162">
                  <c:v>0.9981915758030314</c:v>
                </c:pt>
                <c:pt idx="163">
                  <c:v>0.9985611459779333</c:v>
                </c:pt>
                <c:pt idx="164">
                  <c:v>0.9988714778002539</c:v>
                </c:pt>
                <c:pt idx="165">
                  <c:v>0.9991317323310545</c:v>
                </c:pt>
                <c:pt idx="166">
                  <c:v>0.9993496365798205</c:v>
                </c:pt>
                <c:pt idx="167">
                  <c:v>0.9995317136137936</c:v>
                </c:pt>
                <c:pt idx="168">
                  <c:v>0.999683474845384</c:v>
                </c:pt>
                <c:pt idx="169">
                  <c:v>0.9998095808099102</c:v>
                </c:pt>
                <c:pt idx="170">
                  <c:v>0.9999139756949126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0.9999999999999999</c:v>
                </c:pt>
                <c:pt idx="3">
                  <c:v>1</c:v>
                </c:pt>
                <c:pt idx="4">
                  <c:v>1</c:v>
                </c:pt>
                <c:pt idx="5">
                  <c:v>0.9999999999999999</c:v>
                </c:pt>
                <c:pt idx="6">
                  <c:v>0.9999999999999999</c:v>
                </c:pt>
                <c:pt idx="7">
                  <c:v>1</c:v>
                </c:pt>
                <c:pt idx="8">
                  <c:v>1</c:v>
                </c:pt>
                <c:pt idx="9">
                  <c:v>0.9999999999999999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0.9999999999999999</c:v>
                </c:pt>
                <c:pt idx="16">
                  <c:v>1</c:v>
                </c:pt>
                <c:pt idx="17">
                  <c:v>1</c:v>
                </c:pt>
                <c:pt idx="18">
                  <c:v>0.9999999999999999</c:v>
                </c:pt>
                <c:pt idx="19">
                  <c:v>1</c:v>
                </c:pt>
                <c:pt idx="20">
                  <c:v>0.9999999999999999</c:v>
                </c:pt>
                <c:pt idx="21">
                  <c:v>0.9999999999999999</c:v>
                </c:pt>
                <c:pt idx="22">
                  <c:v>0.9998200778285781</c:v>
                </c:pt>
                <c:pt idx="23">
                  <c:v>0.9995962067833774</c:v>
                </c:pt>
                <c:pt idx="24">
                  <c:v>0.9993193066215786</c:v>
                </c:pt>
                <c:pt idx="25">
                  <c:v>0.9989784578638542</c:v>
                </c:pt>
                <c:pt idx="26">
                  <c:v>0.9985605271515524</c:v>
                </c:pt>
                <c:pt idx="27">
                  <c:v>0.9980497173257171</c:v>
                </c:pt>
                <c:pt idx="28">
                  <c:v>0.9974270284066035</c:v>
                </c:pt>
                <c:pt idx="29">
                  <c:v>0.9966696139618719</c:v>
                </c:pt>
                <c:pt idx="30">
                  <c:v>0.9957500159686176</c:v>
                </c:pt>
                <c:pt idx="31">
                  <c:v>0.9946352605880258</c:v>
                </c:pt>
                <c:pt idx="32">
                  <c:v>0.9932857978922937</c:v>
                </c:pt>
                <c:pt idx="33">
                  <c:v>0.9916542714366733</c:v>
                </c:pt>
                <c:pt idx="34">
                  <c:v>0.9896841100119252</c:v>
                </c:pt>
                <c:pt idx="35">
                  <c:v>0.9873079458675971</c:v>
                </c:pt>
                <c:pt idx="36">
                  <c:v>0.9844458837847136</c:v>
                </c:pt>
                <c:pt idx="37">
                  <c:v>0.981003676990601</c:v>
                </c:pt>
                <c:pt idx="38">
                  <c:v>0.9768709131344518</c:v>
                </c:pt>
                <c:pt idx="39">
                  <c:v>0.9719193807474263</c:v>
                </c:pt>
                <c:pt idx="40">
                  <c:v>0.9660018774231562</c:v>
                </c:pt>
                <c:pt idx="41">
                  <c:v>0.9589518362407757</c:v>
                </c:pt>
                <c:pt idx="42">
                  <c:v>0.9505842813672679</c:v>
                </c:pt>
                <c:pt idx="43">
                  <c:v>0.9406987606066843</c:v>
                </c:pt>
                <c:pt idx="44">
                  <c:v>0.9290850073549779</c:v>
                </c:pt>
                <c:pt idx="45">
                  <c:v>0.9155320986187611</c:v>
                </c:pt>
                <c:pt idx="46">
                  <c:v>0.8998417162490853</c:v>
                </c:pt>
                <c:pt idx="47">
                  <c:v>0.8818456885178405</c:v>
                </c:pt>
                <c:pt idx="48">
                  <c:v>0.8614272108898685</c:v>
                </c:pt>
                <c:pt idx="49">
                  <c:v>0.8385440186208826</c:v>
                </c:pt>
                <c:pt idx="50">
                  <c:v>0.813250462866445</c:v>
                </c:pt>
                <c:pt idx="51">
                  <c:v>0.7857142857142857</c:v>
                </c:pt>
                <c:pt idx="52">
                  <c:v>0.756223431499438</c:v>
                </c:pt>
                <c:pt idx="53">
                  <c:v>0.7251790055334383</c:v>
                </c:pt>
                <c:pt idx="54">
                  <c:v>0.6930727300676309</c:v>
                </c:pt>
                <c:pt idx="55">
                  <c:v>0.6604505980152555</c:v>
                </c:pt>
                <c:pt idx="56">
                  <c:v>0.6278679055206107</c:v>
                </c:pt>
                <c:pt idx="57">
                  <c:v>0.5958431876968776</c:v>
                </c:pt>
                <c:pt idx="58">
                  <c:v>0.5648188487701414</c:v>
                </c:pt>
                <c:pt idx="59">
                  <c:v>0.5351343682853831</c:v>
                </c:pt>
                <c:pt idx="60">
                  <c:v>0.507014669954562</c:v>
                </c:pt>
                <c:pt idx="61">
                  <c:v>0.4805727997400328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0.4110934079996357</c:v>
                </c:pt>
                <c:pt idx="65">
                  <c:v>0.39083916544333197</c:v>
                </c:pt>
                <c:pt idx="66">
                  <c:v>0.3717699771999785</c:v>
                </c:pt>
                <c:pt idx="67">
                  <c:v>0.353712294563684</c:v>
                </c:pt>
                <c:pt idx="68">
                  <c:v>0.33649979689408593</c:v>
                </c:pt>
                <c:pt idx="69">
                  <c:v>0.3199797912778652</c:v>
                </c:pt>
                <c:pt idx="70">
                  <c:v>0.3040167354025995</c:v>
                </c:pt>
                <c:pt idx="71">
                  <c:v>0.2884936075597554</c:v>
                </c:pt>
                <c:pt idx="72">
                  <c:v>0.2733117738364391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</c:v>
                </c:pt>
                <c:pt idx="78">
                  <c:v>0.1858156277560639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0.1428702216196304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0.08571452003565404</c:v>
                </c:pt>
                <c:pt idx="86">
                  <c:v>0.07142862677573825</c:v>
                </c:pt>
                <c:pt idx="87">
                  <c:v>0.057142866571428426</c:v>
                </c:pt>
                <c:pt idx="88">
                  <c:v>0.04285714381536657</c:v>
                </c:pt>
                <c:pt idx="89">
                  <c:v>0.02857142860937493</c:v>
                </c:pt>
                <c:pt idx="90">
                  <c:v>0.0142857142858646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</c:v>
                </c:pt>
                <c:pt idx="127">
                  <c:v>0.38481637758058057</c:v>
                </c:pt>
                <c:pt idx="128">
                  <c:v>0.4400902530324656</c:v>
                </c:pt>
                <c:pt idx="129">
                  <c:v>0.4950164226676933</c:v>
                </c:pt>
                <c:pt idx="130">
                  <c:v>0.5486201602602498</c:v>
                </c:pt>
                <c:pt idx="131">
                  <c:v>0.6</c:v>
                </c:pt>
                <c:pt idx="132">
                  <c:v>0.6483956990519965</c:v>
                </c:pt>
                <c:pt idx="133">
                  <c:v>0.6932336353796766</c:v>
                </c:pt>
                <c:pt idx="134">
                  <c:v>0.7341455379294515</c:v>
                </c:pt>
                <c:pt idx="135">
                  <c:v>0.7709624115884292</c:v>
                </c:pt>
                <c:pt idx="136">
                  <c:v>0.8036897638482067</c:v>
                </c:pt>
                <c:pt idx="137">
                  <c:v>0.8324719955938764</c:v>
                </c:pt>
                <c:pt idx="138">
                  <c:v>0.8575533625999987</c:v>
                </c:pt>
                <c:pt idx="139">
                  <c:v>0.8792411125081572</c:v>
                </c:pt>
                <c:pt idx="140">
                  <c:v>0.8978741814923534</c:v>
                </c:pt>
                <c:pt idx="141">
                  <c:v>0.9137988561056294</c:v>
                </c:pt>
                <c:pt idx="142">
                  <c:v>0.9273513801779023</c:v>
                </c:pt>
                <c:pt idx="143">
                  <c:v>0.9388466514055063</c:v>
                </c:pt>
                <c:pt idx="144">
                  <c:v>0.9485717950871927</c:v>
                </c:pt>
                <c:pt idx="145">
                  <c:v>0.956783365153617</c:v>
                </c:pt>
                <c:pt idx="146">
                  <c:v>0.9637070621643317</c:v>
                </c:pt>
                <c:pt idx="147">
                  <c:v>0.9695390700822331</c:v>
                </c:pt>
                <c:pt idx="148">
                  <c:v>0.974448334029538</c:v>
                </c:pt>
                <c:pt idx="149">
                  <c:v>0.9785792966874619</c:v>
                </c:pt>
                <c:pt idx="150">
                  <c:v>0.9820547689121305</c:v>
                </c:pt>
                <c:pt idx="151">
                  <c:v>0.9849787296464722</c:v>
                </c:pt>
                <c:pt idx="152">
                  <c:v>0.9874389360850259</c:v>
                </c:pt>
                <c:pt idx="153">
                  <c:v>0.9895092839798961</c:v>
                </c:pt>
                <c:pt idx="154">
                  <c:v>0.9912518965824515</c:v>
                </c:pt>
                <c:pt idx="155">
                  <c:v>0.9927189446826774</c:v>
                </c:pt>
                <c:pt idx="156">
                  <c:v>0.9939542140365203</c:v>
                </c:pt>
                <c:pt idx="157">
                  <c:v>0.9949944435328855</c:v>
                </c:pt>
                <c:pt idx="158">
                  <c:v>0.9958704601709103</c:v>
                </c:pt>
                <c:pt idx="159">
                  <c:v>0.99660813698037</c:v>
                </c:pt>
                <c:pt idx="160">
                  <c:v>0.9972291985601033</c:v>
                </c:pt>
                <c:pt idx="161">
                  <c:v>0.9977518966742404</c:v>
                </c:pt>
                <c:pt idx="162">
                  <c:v>0.9981915758030313</c:v>
                </c:pt>
                <c:pt idx="163">
                  <c:v>0.9985611459779333</c:v>
                </c:pt>
                <c:pt idx="164">
                  <c:v>0.998871477800254</c:v>
                </c:pt>
                <c:pt idx="165">
                  <c:v>0.9991317323310543</c:v>
                </c:pt>
                <c:pt idx="166">
                  <c:v>0.9993496365798206</c:v>
                </c:pt>
                <c:pt idx="167">
                  <c:v>0.9995317136137936</c:v>
                </c:pt>
                <c:pt idx="168">
                  <c:v>0.999683474845384</c:v>
                </c:pt>
                <c:pt idx="169">
                  <c:v>0.9998095808099102</c:v>
                </c:pt>
                <c:pt idx="170">
                  <c:v>0.9999139756949125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0.9999999999999999</c:v>
                </c:pt>
                <c:pt idx="177">
                  <c:v>0.9999999999999999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0.9999999999999999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сложения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0.9732996558861768</c:v>
                </c:pt>
                <c:pt idx="23">
                  <c:v>0.9576996020634022</c:v>
                </c:pt>
                <c:pt idx="24">
                  <c:v>0.9419407050247799</c:v>
                </c:pt>
                <c:pt idx="25">
                  <c:v>0.9260016976107368</c:v>
                </c:pt>
                <c:pt idx="26">
                  <c:v>0.9098582815416106</c:v>
                </c:pt>
                <c:pt idx="27">
                  <c:v>0.8934826990933639</c:v>
                </c:pt>
                <c:pt idx="28">
                  <c:v>0.87684325565943</c:v>
                </c:pt>
                <c:pt idx="29">
                  <c:v>0.859903793918792</c:v>
                </c:pt>
                <c:pt idx="30">
                  <c:v>0.8426231241047583</c:v>
                </c:pt>
                <c:pt idx="31">
                  <c:v>0.8249544206710115</c:v>
                </c:pt>
                <c:pt idx="32">
                  <c:v>0.8068446042794456</c:v>
                </c:pt>
                <c:pt idx="33">
                  <c:v>0.7882337405153502</c:v>
                </c:pt>
                <c:pt idx="34">
                  <c:v>0.769054504338002</c:v>
                </c:pt>
                <c:pt idx="35">
                  <c:v>0.7492317834703885</c:v>
                </c:pt>
                <c:pt idx="36">
                  <c:v>0.7286825262582355</c:v>
                </c:pt>
                <c:pt idx="37">
                  <c:v>0.7073159812718494</c:v>
                </c:pt>
                <c:pt idx="38">
                  <c:v>0.6850345275032065</c:v>
                </c:pt>
                <c:pt idx="39">
                  <c:v>0.6617353539052635</c:v>
                </c:pt>
                <c:pt idx="40">
                  <c:v>0.6373133100756901</c:v>
                </c:pt>
                <c:pt idx="41">
                  <c:v>0.611665304887654</c:v>
                </c:pt>
                <c:pt idx="42">
                  <c:v>0.5846966565236251</c:v>
                </c:pt>
                <c:pt idx="43">
                  <c:v>0.556329763401597</c:v>
                </c:pt>
                <c:pt idx="44">
                  <c:v>0.5265153255887436</c:v>
                </c:pt>
                <c:pt idx="45">
                  <c:v>0.4952460461621495</c:v>
                </c:pt>
                <c:pt idx="46">
                  <c:v>0.46257223210549614</c:v>
                </c:pt>
                <c:pt idx="47">
                  <c:v>0.4286179783708508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0.154762818066573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0.08329403114248135</c:v>
                </c:pt>
                <c:pt idx="59">
                  <c:v>0.06567706201475865</c:v>
                </c:pt>
                <c:pt idx="60">
                  <c:v>0.05099700871846147</c:v>
                </c:pt>
                <c:pt idx="61">
                  <c:v>0.03900102837645303</c:v>
                </c:pt>
                <c:pt idx="62">
                  <c:v>0.029380416070814097</c:v>
                </c:pt>
                <c:pt idx="63">
                  <c:v>0.021802342350173642</c:v>
                </c:pt>
                <c:pt idx="64">
                  <c:v>0.01593572794661513</c:v>
                </c:pt>
                <c:pt idx="65">
                  <c:v>0.011469896463267681</c:v>
                </c:pt>
                <c:pt idx="66">
                  <c:v>0.008126177809511859</c:v>
                </c:pt>
                <c:pt idx="67">
                  <c:v>0.005663557412108555</c:v>
                </c:pt>
                <c:pt idx="68">
                  <c:v>0.0038798398174706428</c:v>
                </c:pt>
                <c:pt idx="69">
                  <c:v>0.0026097852880692107</c:v>
                </c:pt>
                <c:pt idx="70">
                  <c:v>0.0017214580296855964</c:v>
                </c:pt>
                <c:pt idx="71">
                  <c:v>0.0011117287381877672</c:v>
                </c:pt>
                <c:pt idx="72">
                  <c:v>0.000701585210774236</c:v>
                </c:pt>
                <c:pt idx="73">
                  <c:v>0.00043166309171460693</c:v>
                </c:pt>
                <c:pt idx="74">
                  <c:v>0.00025822619599558116</c:v>
                </c:pt>
                <c:pt idx="75">
                  <c:v>0.0001496984650424249</c:v>
                </c:pt>
                <c:pt idx="76">
                  <c:v>0.0000837671146028951</c:v>
                </c:pt>
                <c:pt idx="77">
                  <c:v>0.00004502736821021536</c:v>
                </c:pt>
                <c:pt idx="78">
                  <c:v>0.00002311309724767341</c:v>
                </c:pt>
                <c:pt idx="79">
                  <c:v>0.000011246690676092186</c:v>
                </c:pt>
                <c:pt idx="80">
                  <c:v>0.0000051397499487571</c:v>
                </c:pt>
                <c:pt idx="81">
                  <c:v>0.0000021797937478362783</c:v>
                </c:pt>
                <c:pt idx="82">
                  <c:v>8.445040987625774e-7</c:v>
                </c:pt>
                <c:pt idx="83">
                  <c:v>2.925706795720018e-7</c:v>
                </c:pt>
                <c:pt idx="84">
                  <c:v>8.796380490672107e-8</c:v>
                </c:pt>
                <c:pt idx="85">
                  <c:v>2.1967628272001605e-8</c:v>
                </c:pt>
                <c:pt idx="86">
                  <c:v>4.257474373048353e-9</c:v>
                </c:pt>
                <c:pt idx="87">
                  <c:v>5.714284601054942e-10</c:v>
                </c:pt>
                <c:pt idx="88">
                  <c:v>4.290556798736134e-11</c:v>
                </c:pt>
                <c:pt idx="89">
                  <c:v>1.1161072066556699e-12</c:v>
                </c:pt>
                <c:pt idx="90">
                  <c:v>2.220446049250313e-15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0.002303090716317624</c:v>
                </c:pt>
                <c:pt idx="123">
                  <c:v>0.005746742926291293</c:v>
                </c:pt>
                <c:pt idx="124">
                  <c:v>0.010601058509043026</c:v>
                </c:pt>
                <c:pt idx="125">
                  <c:v>0.01713116253062541</c:v>
                </c:pt>
                <c:pt idx="126">
                  <c:v>0.025573581104122223</c:v>
                </c:pt>
                <c:pt idx="127">
                  <c:v>0.03611132421553376</c:v>
                </c:pt>
                <c:pt idx="128">
                  <c:v>0.048851901656447816</c:v>
                </c:pt>
                <c:pt idx="129">
                  <c:v>0.06381265193670338</c:v>
                </c:pt>
                <c:pt idx="130">
                  <c:v>0.08091662054493298</c:v>
                </c:pt>
                <c:pt idx="131">
                  <c:v>0.09999999999999998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</c:v>
                </c:pt>
                <c:pt idx="139">
                  <c:v>0.29207312578583855</c:v>
                </c:pt>
                <c:pt idx="140">
                  <c:v>0.3174067563985393</c:v>
                </c:pt>
                <c:pt idx="141">
                  <c:v>0.3425325707370863</c:v>
                </c:pt>
                <c:pt idx="142">
                  <c:v>0.36739237874951547</c:v>
                </c:pt>
                <c:pt idx="143">
                  <c:v>0.3919509403900405</c:v>
                </c:pt>
                <c:pt idx="144">
                  <c:v>0.4161907884076088</c:v>
                </c:pt>
                <c:pt idx="145">
                  <c:v>0.4401077216802619</c:v>
                </c:pt>
                <c:pt idx="146">
                  <c:v>0.46370706216433166</c:v>
                </c:pt>
                <c:pt idx="147">
                  <c:v>0.4870006592557524</c:v>
                </c:pt>
                <c:pt idx="148">
                  <c:v>0.5100045660346748</c:v>
                </c:pt>
                <c:pt idx="149">
                  <c:v>0.5327372866931335</c:v>
                </c:pt>
                <c:pt idx="150">
                  <c:v>0.555218490402466</c:v>
                </c:pt>
                <c:pt idx="151">
                  <c:v>0.5774680944697081</c:v>
                </c:pt>
                <c:pt idx="152">
                  <c:v>0.5995056325597787</c:v>
                </c:pt>
                <c:pt idx="153">
                  <c:v>0.6213498381864817</c:v>
                </c:pt>
                <c:pt idx="154">
                  <c:v>0.6430183874835822</c:v>
                </c:pt>
                <c:pt idx="155">
                  <c:v>0.6645277574506894</c:v>
                </c:pt>
                <c:pt idx="156">
                  <c:v>0.6858931660852141</c:v>
                </c:pt>
                <c:pt idx="157">
                  <c:v>0.7071285690845626</c:v>
                </c:pt>
                <c:pt idx="158">
                  <c:v>0.7282466943325909</c:v>
                </c:pt>
                <c:pt idx="159">
                  <c:v>0.7492591004378384</c:v>
                </c:pt>
                <c:pt idx="160">
                  <c:v>0.7701762494403661</c:v>
                </c:pt>
                <c:pt idx="161">
                  <c:v>0.791007586696961</c:v>
                </c:pt>
                <c:pt idx="162">
                  <c:v>0.811761623102699</c:v>
                </c:pt>
                <c:pt idx="163">
                  <c:v>0.8324460163841501</c:v>
                </c:pt>
                <c:pt idx="164">
                  <c:v>0.853067649344417</c:v>
                </c:pt>
                <c:pt idx="165">
                  <c:v>0.8736327037610659</c:v>
                </c:pt>
                <c:pt idx="166">
                  <c:v>0.8941467292183839</c:v>
                </c:pt>
                <c:pt idx="167">
                  <c:v>0.9146147065586261</c:v>
                </c:pt>
                <c:pt idx="168">
                  <c:v>0.9350411059110162</c:v>
                </c:pt>
                <c:pt idx="169">
                  <c:v>0.9554299394378458</c:v>
                </c:pt>
                <c:pt idx="170">
                  <c:v>0.9757848090507173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0.9732996558861767</c:v>
                </c:pt>
                <c:pt idx="23">
                  <c:v>0.9576996020634022</c:v>
                </c:pt>
                <c:pt idx="24">
                  <c:v>0.9419407050247799</c:v>
                </c:pt>
                <c:pt idx="25">
                  <c:v>0.9260016976107367</c:v>
                </c:pt>
                <c:pt idx="26">
                  <c:v>0.9098582815416106</c:v>
                </c:pt>
                <c:pt idx="27">
                  <c:v>0.8934826990933639</c:v>
                </c:pt>
                <c:pt idx="28">
                  <c:v>0.87684325565943</c:v>
                </c:pt>
                <c:pt idx="29">
                  <c:v>0.859903793918792</c:v>
                </c:pt>
                <c:pt idx="30">
                  <c:v>0.8426231241047583</c:v>
                </c:pt>
                <c:pt idx="31">
                  <c:v>0.8249544206710115</c:v>
                </c:pt>
                <c:pt idx="32">
                  <c:v>0.8068446042794456</c:v>
                </c:pt>
                <c:pt idx="33">
                  <c:v>0.7882337405153502</c:v>
                </c:pt>
                <c:pt idx="34">
                  <c:v>0.769054504338002</c:v>
                </c:pt>
                <c:pt idx="35">
                  <c:v>0.7492317834703885</c:v>
                </c:pt>
                <c:pt idx="36">
                  <c:v>0.7286825262582355</c:v>
                </c:pt>
                <c:pt idx="37">
                  <c:v>0.7073159812718492</c:v>
                </c:pt>
                <c:pt idx="38">
                  <c:v>0.6850345275032065</c:v>
                </c:pt>
                <c:pt idx="39">
                  <c:v>0.6617353539052636</c:v>
                </c:pt>
                <c:pt idx="40">
                  <c:v>0.6373133100756903</c:v>
                </c:pt>
                <c:pt idx="41">
                  <c:v>0.611665304887654</c:v>
                </c:pt>
                <c:pt idx="42">
                  <c:v>0.584696656523625</c:v>
                </c:pt>
                <c:pt idx="43">
                  <c:v>0.5563297634015971</c:v>
                </c:pt>
                <c:pt idx="44">
                  <c:v>0.5265153255887436</c:v>
                </c:pt>
                <c:pt idx="45">
                  <c:v>0.4952460461621494</c:v>
                </c:pt>
                <c:pt idx="46">
                  <c:v>0.462572232105496</c:v>
                </c:pt>
                <c:pt idx="47">
                  <c:v>0.42861797837085086</c:v>
                </c:pt>
                <c:pt idx="48">
                  <c:v>0.3935957168140233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0.08329403114248135</c:v>
                </c:pt>
                <c:pt idx="59">
                  <c:v>0.06567706201475865</c:v>
                </c:pt>
                <c:pt idx="60">
                  <c:v>0.050997008718461426</c:v>
                </c:pt>
                <c:pt idx="61">
                  <c:v>0.039001028376453174</c:v>
                </c:pt>
                <c:pt idx="62">
                  <c:v>0.029380416070814194</c:v>
                </c:pt>
                <c:pt idx="63">
                  <c:v>0.021802342350173733</c:v>
                </c:pt>
                <c:pt idx="64">
                  <c:v>0.015935727946615037</c:v>
                </c:pt>
                <c:pt idx="65">
                  <c:v>0.011469896463267659</c:v>
                </c:pt>
                <c:pt idx="66">
                  <c:v>0.008126177809511881</c:v>
                </c:pt>
                <c:pt idx="67">
                  <c:v>0.005663557412108438</c:v>
                </c:pt>
                <c:pt idx="68">
                  <c:v>0.0038798398174706484</c:v>
                </c:pt>
                <c:pt idx="69">
                  <c:v>0.002609785288069163</c:v>
                </c:pt>
                <c:pt idx="70">
                  <c:v>0.0017214580296855294</c:v>
                </c:pt>
                <c:pt idx="71">
                  <c:v>0.0011117287381878782</c:v>
                </c:pt>
                <c:pt idx="72">
                  <c:v>0.0007015852107742282</c:v>
                </c:pt>
                <c:pt idx="73">
                  <c:v>0.0004316630917147338</c:v>
                </c:pt>
                <c:pt idx="74">
                  <c:v>0.00025822619599572233</c:v>
                </c:pt>
                <c:pt idx="75">
                  <c:v>0.0001496984650425454</c:v>
                </c:pt>
                <c:pt idx="76">
                  <c:v>0.00008376711460290304</c:v>
                </c:pt>
                <c:pt idx="77">
                  <c:v>0.000045027368210237577</c:v>
                </c:pt>
                <c:pt idx="78">
                  <c:v>0.000023113097247651206</c:v>
                </c:pt>
                <c:pt idx="79">
                  <c:v>0.000011246690676054125</c:v>
                </c:pt>
                <c:pt idx="80">
                  <c:v>0.000005139749948595324</c:v>
                </c:pt>
                <c:pt idx="81">
                  <c:v>0.0000021797937479155805</c:v>
                </c:pt>
                <c:pt idx="82">
                  <c:v>8.445040986801043e-7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4.257474373048352e-9</c:v>
                </c:pt>
                <c:pt idx="87">
                  <c:v>5.714285616115995e-10</c:v>
                </c:pt>
                <c:pt idx="88">
                  <c:v>4.290553626670356e-11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0.0023030907163176023</c:v>
                </c:pt>
                <c:pt idx="123">
                  <c:v>0.005746742926291341</c:v>
                </c:pt>
                <c:pt idx="124">
                  <c:v>0.010601058509043118</c:v>
                </c:pt>
                <c:pt idx="125">
                  <c:v>0.017131162530625407</c:v>
                </c:pt>
                <c:pt idx="126">
                  <c:v>0.02557358110412213</c:v>
                </c:pt>
                <c:pt idx="127">
                  <c:v>0.036111324215533695</c:v>
                </c:pt>
                <c:pt idx="128">
                  <c:v>0.048851901656447864</c:v>
                </c:pt>
                <c:pt idx="129">
                  <c:v>0.06381265193670352</c:v>
                </c:pt>
                <c:pt idx="130">
                  <c:v>0.08091662054493293</c:v>
                </c:pt>
                <c:pt idx="131">
                  <c:v>0.09999999999999998</c:v>
                </c:pt>
                <c:pt idx="132">
                  <c:v>0.12082955614287079</c:v>
                </c:pt>
                <c:pt idx="133">
                  <c:v>0.1431264111725294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</c:v>
                </c:pt>
                <c:pt idx="137">
                  <c:v>0.2411632920441771</c:v>
                </c:pt>
                <c:pt idx="138">
                  <c:v>0.2666183989151507</c:v>
                </c:pt>
                <c:pt idx="139">
                  <c:v>0.2920731257858386</c:v>
                </c:pt>
                <c:pt idx="140">
                  <c:v>0.3174067563985394</c:v>
                </c:pt>
                <c:pt idx="141">
                  <c:v>0.34253257073708626</c:v>
                </c:pt>
                <c:pt idx="142">
                  <c:v>0.3673923787495154</c:v>
                </c:pt>
                <c:pt idx="143">
                  <c:v>0.3919509403900405</c:v>
                </c:pt>
                <c:pt idx="144">
                  <c:v>0.4161907884076087</c:v>
                </c:pt>
                <c:pt idx="145">
                  <c:v>0.4401077216802619</c:v>
                </c:pt>
                <c:pt idx="146">
                  <c:v>0.46370706216433166</c:v>
                </c:pt>
                <c:pt idx="147">
                  <c:v>0.4870006592557525</c:v>
                </c:pt>
                <c:pt idx="148">
                  <c:v>0.5100045660346748</c:v>
                </c:pt>
                <c:pt idx="149">
                  <c:v>0.5327372866931334</c:v>
                </c:pt>
                <c:pt idx="150">
                  <c:v>0.5552184904024661</c:v>
                </c:pt>
                <c:pt idx="151">
                  <c:v>0.577468094469708</c:v>
                </c:pt>
                <c:pt idx="152">
                  <c:v>0.5995056325597786</c:v>
                </c:pt>
                <c:pt idx="153">
                  <c:v>0.6213498381864818</c:v>
                </c:pt>
                <c:pt idx="154">
                  <c:v>0.6430183874835822</c:v>
                </c:pt>
                <c:pt idx="155">
                  <c:v>0.6645277574506894</c:v>
                </c:pt>
                <c:pt idx="156">
                  <c:v>0.6858931660852141</c:v>
                </c:pt>
                <c:pt idx="157">
                  <c:v>0.7071285690845626</c:v>
                </c:pt>
                <c:pt idx="158">
                  <c:v>0.7282466943325909</c:v>
                </c:pt>
                <c:pt idx="159">
                  <c:v>0.7492591004378383</c:v>
                </c:pt>
                <c:pt idx="160">
                  <c:v>0.770176249440366</c:v>
                </c:pt>
                <c:pt idx="161">
                  <c:v>0.7910075866969611</c:v>
                </c:pt>
                <c:pt idx="162">
                  <c:v>0.811761623102699</c:v>
                </c:pt>
                <c:pt idx="163">
                  <c:v>0.8324460163841501</c:v>
                </c:pt>
                <c:pt idx="164">
                  <c:v>0.853067649344417</c:v>
                </c:pt>
                <c:pt idx="165">
                  <c:v>0.8736327037610659</c:v>
                </c:pt>
                <c:pt idx="166">
                  <c:v>0.8941467292183839</c:v>
                </c:pt>
                <c:pt idx="167">
                  <c:v>0.9146147065586261</c:v>
                </c:pt>
                <c:pt idx="168">
                  <c:v>0.9350411059110162</c:v>
                </c:pt>
                <c:pt idx="169">
                  <c:v>0.9554299394378459</c:v>
                </c:pt>
                <c:pt idx="170">
                  <c:v>0.9757848090507173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старость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0.0027434842249657062</c:v>
                </c:pt>
                <c:pt idx="20">
                  <c:v>0.0006858710562414266</c:v>
                </c:pt>
                <c:pt idx="21">
                  <c:v>0</c:v>
                </c:pt>
                <c:pt idx="22">
                  <c:v>0.0006858710562414266</c:v>
                </c:pt>
                <c:pt idx="23">
                  <c:v>0.0027434842249657062</c:v>
                </c:pt>
                <c:pt idx="24">
                  <c:v>0.006172839506172839</c:v>
                </c:pt>
                <c:pt idx="25">
                  <c:v>0.010973936899862825</c:v>
                </c:pt>
                <c:pt idx="26">
                  <c:v>0.017146776406035662</c:v>
                </c:pt>
                <c:pt idx="27">
                  <c:v>0.024691358024691357</c:v>
                </c:pt>
                <c:pt idx="28">
                  <c:v>0.0336076817558299</c:v>
                </c:pt>
                <c:pt idx="29">
                  <c:v>0.0438957475994513</c:v>
                </c:pt>
                <c:pt idx="30">
                  <c:v>0.05555555555555555</c:v>
                </c:pt>
                <c:pt idx="31">
                  <c:v>0.06858710562414265</c:v>
                </c:pt>
                <c:pt idx="32">
                  <c:v>0.08299039780521261</c:v>
                </c:pt>
                <c:pt idx="33">
                  <c:v>0.09876543209876543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</c:v>
                </c:pt>
                <c:pt idx="37">
                  <c:v>0.1755829903978052</c:v>
                </c:pt>
                <c:pt idx="38">
                  <c:v>0.1982167352537723</c:v>
                </c:pt>
                <c:pt idx="39">
                  <c:v>0.2222222222222222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0.3628257887517147</c:v>
                </c:pt>
                <c:pt idx="45">
                  <c:v>0.389360766050778</c:v>
                </c:pt>
                <c:pt idx="46">
                  <c:v>0.41095956594133487</c:v>
                </c:pt>
                <c:pt idx="47">
                  <c:v>0.4329070950345457</c:v>
                </c:pt>
                <c:pt idx="48">
                  <c:v>0.45512110762641994</c:v>
                </c:pt>
                <c:pt idx="49">
                  <c:v>0.4775151752081999</c:v>
                </c:pt>
                <c:pt idx="50">
                  <c:v>0.5</c:v>
                </c:pt>
                <c:pt idx="51">
                  <c:v>0.5224848247918001</c:v>
                </c:pt>
                <c:pt idx="52">
                  <c:v>0.5448788923735801</c:v>
                </c:pt>
                <c:pt idx="53">
                  <c:v>0.5670929049654543</c:v>
                </c:pt>
                <c:pt idx="54">
                  <c:v>0.5890404340586651</c:v>
                </c:pt>
                <c:pt idx="55">
                  <c:v>0.610639233949222</c:v>
                </c:pt>
                <c:pt idx="56">
                  <c:v>0.6318124177361016</c:v>
                </c:pt>
                <c:pt idx="57">
                  <c:v>0.6524894621927444</c:v>
                </c:pt>
                <c:pt idx="58">
                  <c:v>0.6726070170677604</c:v>
                </c:pt>
                <c:pt idx="59">
                  <c:v>0.6921095043017882</c:v>
                </c:pt>
                <c:pt idx="60">
                  <c:v>0.7109495026250039</c:v>
                </c:pt>
                <c:pt idx="61">
                  <c:v>0.7290879223493065</c:v>
                </c:pt>
                <c:pt idx="62">
                  <c:v>0.7464939833376621</c:v>
                </c:pt>
                <c:pt idx="63">
                  <c:v>0.7631450157268554</c:v>
                </c:pt>
                <c:pt idx="64">
                  <c:v>0.7790261077798122</c:v>
                </c:pt>
                <c:pt idx="65">
                  <c:v>0.7941296281990525</c:v>
                </c:pt>
                <c:pt idx="66">
                  <c:v>0.8084546514385326</c:v>
                </c:pt>
                <c:pt idx="67">
                  <c:v>0.8220063142137535</c:v>
                </c:pt>
                <c:pt idx="68">
                  <c:v>0.8347951298093854</c:v>
                </c:pt>
                <c:pt idx="69">
                  <c:v>0.8468362842349139</c:v>
                </c:pt>
                <c:pt idx="70">
                  <c:v>0.8581489350995123</c:v>
                </c:pt>
                <c:pt idx="71">
                  <c:v>0.8687555305614766</c:v>
                </c:pt>
                <c:pt idx="72">
                  <c:v>0.8786811621082631</c:v>
                </c:pt>
                <c:pt idx="73">
                  <c:v>0.8879529614430097</c:v>
                </c:pt>
                <c:pt idx="74">
                  <c:v>0.8965995485417504</c:v>
                </c:pt>
                <c:pt idx="75">
                  <c:v>0.9143909704190317</c:v>
                </c:pt>
                <c:pt idx="76">
                  <c:v>0.9287046650192516</c:v>
                </c:pt>
                <c:pt idx="77">
                  <c:v>0.9418481258619799</c:v>
                </c:pt>
                <c:pt idx="78">
                  <c:v>0.953765659060199</c:v>
                </c:pt>
                <c:pt idx="79">
                  <c:v>0.9644062967085374</c:v>
                </c:pt>
                <c:pt idx="80">
                  <c:v>0.9737241598049972</c:v>
                </c:pt>
                <c:pt idx="81">
                  <c:v>0.9816787876784583</c:v>
                </c:pt>
                <c:pt idx="82">
                  <c:v>0.9882354306130865</c:v>
                </c:pt>
                <c:pt idx="83">
                  <c:v>0.9933653027087275</c:v>
                </c:pt>
                <c:pt idx="84">
                  <c:v>0.9970457924028208</c:v>
                </c:pt>
                <c:pt idx="85">
                  <c:v>0.9992606284994993</c:v>
                </c:pt>
                <c:pt idx="86">
                  <c:v>1</c:v>
                </c:pt>
                <c:pt idx="87">
                  <c:v>0.9992606284994993</c:v>
                </c:pt>
                <c:pt idx="88">
                  <c:v>0.9970457924028208</c:v>
                </c:pt>
                <c:pt idx="89">
                  <c:v>0.9933653027087275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eparator xml:space="preserve">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0.9974489795918368</c:v>
                </c:pt>
                <c:pt idx="2">
                  <c:v>0.9897959183673469</c:v>
                </c:pt>
                <c:pt idx="3">
                  <c:v>0.9770408163265306</c:v>
                </c:pt>
                <c:pt idx="4">
                  <c:v>0.9591836734693877</c:v>
                </c:pt>
                <c:pt idx="5">
                  <c:v>0.9362244897959183</c:v>
                </c:pt>
                <c:pt idx="6">
                  <c:v>0.9081632653061225</c:v>
                </c:pt>
                <c:pt idx="7">
                  <c:v>0.875</c:v>
                </c:pt>
                <c:pt idx="8">
                  <c:v>0.8367346938775511</c:v>
                </c:pt>
                <c:pt idx="9">
                  <c:v>0.7933673469387754</c:v>
                </c:pt>
                <c:pt idx="10">
                  <c:v>0.7448979591836735</c:v>
                </c:pt>
                <c:pt idx="11">
                  <c:v>0.6913265306122449</c:v>
                </c:pt>
                <c:pt idx="12">
                  <c:v>0.6326530612244898</c:v>
                </c:pt>
                <c:pt idx="13">
                  <c:v>0.5688775510204082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0.3086734693877551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0.09183673469387754</c:v>
                </c:pt>
                <c:pt idx="23">
                  <c:v>0.06377551020408163</c:v>
                </c:pt>
                <c:pt idx="24">
                  <c:v>0.04081632653061224</c:v>
                </c:pt>
                <c:pt idx="25">
                  <c:v>0.022959183673469385</c:v>
                </c:pt>
                <c:pt idx="26">
                  <c:v>0.01020408163265306</c:v>
                </c:pt>
                <c:pt idx="27">
                  <c:v>0.002551020408163265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eparator xml:space="preserve">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0.2186048993969152</c:v>
                </c:pt>
                <c:pt idx="14">
                  <c:v>0.2314007992005102</c:v>
                </c:pt>
                <c:pt idx="15">
                  <c:v>0.2449648011416891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0.2905788876276958</c:v>
                </c:pt>
                <c:pt idx="19">
                  <c:v>0.3075148583131296</c:v>
                </c:pt>
                <c:pt idx="20">
                  <c:v>0.32535137948984905</c:v>
                </c:pt>
                <c:pt idx="21">
                  <c:v>0.3441007752886178</c:v>
                </c:pt>
                <c:pt idx="22">
                  <c:v>0.3637678160971807</c:v>
                </c:pt>
                <c:pt idx="23">
                  <c:v>0.38434831566106786</c:v>
                </c:pt>
                <c:pt idx="24">
                  <c:v>0.4058276855647092</c:v>
                </c:pt>
                <c:pt idx="25">
                  <c:v>0.42817949618995516</c:v>
                </c:pt>
                <c:pt idx="26">
                  <c:v>0.4513641069620093</c:v>
                </c:pt>
                <c:pt idx="27">
                  <c:v>0.4753274421200644</c:v>
                </c:pt>
                <c:pt idx="28">
                  <c:v>0.5</c:v>
                </c:pt>
                <c:pt idx="29">
                  <c:v>0.5252961921566303</c:v>
                </c:pt>
                <c:pt idx="30">
                  <c:v>0.5511141116212744</c:v>
                </c:pt>
                <c:pt idx="31">
                  <c:v>0.5773358251989497</c:v>
                </c:pt>
                <c:pt idx="32">
                  <c:v>0.6038282712396594</c:v>
                </c:pt>
                <c:pt idx="33">
                  <c:v>0.6304448206864707</c:v>
                </c:pt>
                <c:pt idx="34">
                  <c:v>0.65702752534689</c:v>
                </c:pt>
                <c:pt idx="35">
                  <c:v>0.6834100345415721</c:v>
                </c:pt>
                <c:pt idx="36">
                  <c:v>0.7094211123723041</c:v>
                </c:pt>
                <c:pt idx="37">
                  <c:v>0.7348886371002212</c:v>
                </c:pt>
                <c:pt idx="38">
                  <c:v>0.7596439169139466</c:v>
                </c:pt>
                <c:pt idx="39">
                  <c:v>0.7835261185064891</c:v>
                </c:pt>
                <c:pt idx="40">
                  <c:v>0.8063865817272801</c:v>
                </c:pt>
                <c:pt idx="41">
                  <c:v>0.8280927890909126</c:v>
                </c:pt>
                <c:pt idx="42">
                  <c:v>0.8485317748633068</c:v>
                </c:pt>
                <c:pt idx="43">
                  <c:v>0.8676127938995976</c:v>
                </c:pt>
                <c:pt idx="44">
                  <c:v>0.8852691218130312</c:v>
                </c:pt>
                <c:pt idx="45">
                  <c:v>0.9014589197071244</c:v>
                </c:pt>
                <c:pt idx="46">
                  <c:v>0.9161651616745208</c:v>
                </c:pt>
                <c:pt idx="47">
                  <c:v>0.9293946845158851</c:v>
                </c:pt>
                <c:pt idx="48">
                  <c:v>0.9411764705882353</c:v>
                </c:pt>
                <c:pt idx="49">
                  <c:v>0.9515593120672217</c:v>
                </c:pt>
                <c:pt idx="50">
                  <c:v>0.9606090261225618</c:v>
                </c:pt>
                <c:pt idx="51">
                  <c:v>0.9684053956825007</c:v>
                </c:pt>
                <c:pt idx="52">
                  <c:v>0.9750390015600623</c:v>
                </c:pt>
                <c:pt idx="53">
                  <c:v>0.9806080919320086</c:v>
                </c:pt>
                <c:pt idx="54">
                  <c:v>0.9852156082782743</c:v>
                </c:pt>
                <c:pt idx="55">
                  <c:v>0.9889664566529434</c:v>
                </c:pt>
                <c:pt idx="56">
                  <c:v>0.9919650828290845</c:v>
                </c:pt>
                <c:pt idx="57">
                  <c:v>0.9943133819433467</c:v>
                </c:pt>
                <c:pt idx="58">
                  <c:v>0.9961089494163424</c:v>
                </c:pt>
                <c:pt idx="59">
                  <c:v>0.9974436609922773</c:v>
                </c:pt>
                <c:pt idx="60">
                  <c:v>0.998402555910543</c:v>
                </c:pt>
                <c:pt idx="61">
                  <c:v>0.9990629881895926</c:v>
                </c:pt>
                <c:pt idx="62">
                  <c:v>0.9994940061593819</c:v>
                </c:pt>
                <c:pt idx="63">
                  <c:v>0.9997559189650964</c:v>
                </c:pt>
                <c:pt idx="64">
                  <c:v>0.9999000099990001</c:v>
                </c:pt>
                <c:pt idx="65">
                  <c:v>0.9999683603760974</c:v>
                </c:pt>
                <c:pt idx="66">
                  <c:v>0.9999937500390623</c:v>
                </c:pt>
                <c:pt idx="67">
                  <c:v>0.9999996093751526</c:v>
                </c:pt>
                <c:pt idx="68">
                  <c:v>1</c:v>
                </c:pt>
                <c:pt idx="69">
                  <c:v>0.9999996093751526</c:v>
                </c:pt>
                <c:pt idx="70">
                  <c:v>0.9999937500390623</c:v>
                </c:pt>
                <c:pt idx="71">
                  <c:v>0.9999683603760974</c:v>
                </c:pt>
                <c:pt idx="72">
                  <c:v>0.9999000099990001</c:v>
                </c:pt>
                <c:pt idx="73">
                  <c:v>0.9997559189650964</c:v>
                </c:pt>
                <c:pt idx="74">
                  <c:v>0.9994940061593819</c:v>
                </c:pt>
                <c:pt idx="75">
                  <c:v>0.9990629881895926</c:v>
                </c:pt>
                <c:pt idx="76">
                  <c:v>0.998402555910543</c:v>
                </c:pt>
                <c:pt idx="77">
                  <c:v>0.9974436609922773</c:v>
                </c:pt>
                <c:pt idx="78">
                  <c:v>0.9961089494163424</c:v>
                </c:pt>
                <c:pt idx="79">
                  <c:v>0.9943133819433467</c:v>
                </c:pt>
                <c:pt idx="80">
                  <c:v>0.9919650828290845</c:v>
                </c:pt>
                <c:pt idx="81">
                  <c:v>0.9889664566529434</c:v>
                </c:pt>
                <c:pt idx="82">
                  <c:v>0.9852156082782743</c:v>
                </c:pt>
                <c:pt idx="83">
                  <c:v>0.9806080919320086</c:v>
                </c:pt>
                <c:pt idx="84">
                  <c:v>0.9750390015600623</c:v>
                </c:pt>
                <c:pt idx="85">
                  <c:v>0.9684053956825007</c:v>
                </c:pt>
                <c:pt idx="86">
                  <c:v>0.9606090261225618</c:v>
                </c:pt>
                <c:pt idx="87">
                  <c:v>0.9515593120672217</c:v>
                </c:pt>
                <c:pt idx="88">
                  <c:v>0.9411764705882353</c:v>
                </c:pt>
                <c:pt idx="89">
                  <c:v>0.9293946845158851</c:v>
                </c:pt>
                <c:pt idx="90">
                  <c:v>0.9161651616745208</c:v>
                </c:pt>
                <c:pt idx="91">
                  <c:v>0.9014589197071244</c:v>
                </c:pt>
                <c:pt idx="92">
                  <c:v>0.8852691218130312</c:v>
                </c:pt>
                <c:pt idx="93">
                  <c:v>0.8676127938995976</c:v>
                </c:pt>
                <c:pt idx="94">
                  <c:v>0.8485317748633068</c:v>
                </c:pt>
                <c:pt idx="95">
                  <c:v>0.8280927890909126</c:v>
                </c:pt>
                <c:pt idx="96">
                  <c:v>0.8063865817272801</c:v>
                </c:pt>
                <c:pt idx="97">
                  <c:v>0.7835261185064891</c:v>
                </c:pt>
                <c:pt idx="98">
                  <c:v>0.7596439169139466</c:v>
                </c:pt>
                <c:pt idx="99">
                  <c:v>0.7348886371002212</c:v>
                </c:pt>
                <c:pt idx="100">
                  <c:v>0.7094211123723041</c:v>
                </c:pt>
                <c:pt idx="101">
                  <c:v>0.6834100345415721</c:v>
                </c:pt>
                <c:pt idx="102">
                  <c:v>0.65702752534689</c:v>
                </c:pt>
                <c:pt idx="103">
                  <c:v>0.6304448206864707</c:v>
                </c:pt>
                <c:pt idx="104">
                  <c:v>0.6038282712396594</c:v>
                </c:pt>
                <c:pt idx="105">
                  <c:v>0.5773358251989497</c:v>
                </c:pt>
                <c:pt idx="106">
                  <c:v>0.5511141116212744</c:v>
                </c:pt>
                <c:pt idx="107">
                  <c:v>0.5252961921566303</c:v>
                </c:pt>
                <c:pt idx="108">
                  <c:v>0.5</c:v>
                </c:pt>
                <c:pt idx="109">
                  <c:v>0.4753274421200644</c:v>
                </c:pt>
                <c:pt idx="110">
                  <c:v>0.4513641069620093</c:v>
                </c:pt>
                <c:pt idx="111">
                  <c:v>0.42817949618995516</c:v>
                </c:pt>
                <c:pt idx="112">
                  <c:v>0.4058276855647092</c:v>
                </c:pt>
                <c:pt idx="113">
                  <c:v>0.38434831566106786</c:v>
                </c:pt>
                <c:pt idx="114">
                  <c:v>0.3637678160971807</c:v>
                </c:pt>
                <c:pt idx="115">
                  <c:v>0.3441007752886178</c:v>
                </c:pt>
                <c:pt idx="116">
                  <c:v>0.32535137948984905</c:v>
                </c:pt>
                <c:pt idx="117">
                  <c:v>0.3075148583131296</c:v>
                </c:pt>
                <c:pt idx="118">
                  <c:v>0.2905788876276958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0.2449648011416891</c:v>
                </c:pt>
                <c:pt idx="122">
                  <c:v>0.2314007992005102</c:v>
                </c:pt>
                <c:pt idx="123">
                  <c:v>0.2186048993969152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0.09634926608957471</c:v>
                </c:pt>
                <c:pt idx="139">
                  <c:v>0.09152113525104194</c:v>
                </c:pt>
                <c:pt idx="140">
                  <c:v>0.0869746729752296</c:v>
                </c:pt>
                <c:pt idx="141">
                  <c:v>0.08269203666965445</c:v>
                </c:pt>
                <c:pt idx="142">
                  <c:v>0.07865650752324913</c:v>
                </c:pt>
                <c:pt idx="143">
                  <c:v>0.07485243325231629</c:v>
                </c:pt>
                <c:pt idx="144">
                  <c:v>0.07126517057318577</c:v>
                </c:pt>
                <c:pt idx="145">
                  <c:v>0.0678810282098439</c:v>
                </c:pt>
                <c:pt idx="146">
                  <c:v>0.06468721105536782</c:v>
                </c:pt>
                <c:pt idx="147">
                  <c:v>0.0616717659500592</c:v>
                </c:pt>
                <c:pt idx="148">
                  <c:v>0.058823529411764705</c:v>
                </c:pt>
                <c:pt idx="149">
                  <c:v>0.056132077550587335</c:v>
                </c:pt>
                <c:pt idx="150">
                  <c:v>0.05358767831718615</c:v>
                </c:pt>
                <c:pt idx="151">
                  <c:v>0.05118124616777918</c:v>
                </c:pt>
                <c:pt idx="152">
                  <c:v>0.04890429917694064</c:v>
                </c:pt>
                <c:pt idx="153">
                  <c:v>0.046748918588858324</c:v>
                </c:pt>
                <c:pt idx="154">
                  <c:v>0.04470771076681827</c:v>
                </c:pt>
                <c:pt idx="155">
                  <c:v>0.04277377147755028</c:v>
                </c:pt>
                <c:pt idx="156">
                  <c:v>0.04094065243023712</c:v>
                </c:pt>
                <c:pt idx="157">
                  <c:v>0.03920232997823152</c:v>
                </c:pt>
                <c:pt idx="158">
                  <c:v>0.03755317588381986</c:v>
                </c:pt>
                <c:pt idx="159">
                  <c:v>0.035987930041881944</c:v>
                </c:pt>
                <c:pt idx="160">
                  <c:v>0.034501675056324</c:v>
                </c:pt>
                <c:pt idx="161">
                  <c:v>0.0330898125631445</c:v>
                </c:pt>
                <c:pt idx="162">
                  <c:v>0.031748041195464545</c:v>
                </c:pt>
                <c:pt idx="163">
                  <c:v>0.030472336088441195</c:v>
                </c:pt>
                <c:pt idx="164">
                  <c:v>0.02925892982538271</c:v>
                </c:pt>
                <c:pt idx="165">
                  <c:v>0.028104294730353627</c:v>
                </c:pt>
                <c:pt idx="166">
                  <c:v>0.02700512641690412</c:v>
                </c:pt>
                <c:pt idx="167">
                  <c:v>0.025958328507129126</c:v>
                </c:pt>
                <c:pt idx="168">
                  <c:v>0.0249609984399376</c:v>
                </c:pt>
                <c:pt idx="169">
                  <c:v>0.02401041429210157</c:v>
                </c:pt>
                <c:pt idx="170">
                  <c:v>0.023104022540284395</c:v>
                </c:pt>
                <c:pt idx="171">
                  <c:v>0.022239426696768996</c:v>
                </c:pt>
                <c:pt idx="172">
                  <c:v>0.02141437675597889</c:v>
                </c:pt>
                <c:pt idx="173">
                  <c:v>0.020626759393081777</c:v>
                </c:pt>
                <c:pt idx="174">
                  <c:v>0.019874588859969983</c:v>
                </c:pt>
                <c:pt idx="175">
                  <c:v>0.019155998527711864</c:v>
                </c:pt>
                <c:pt idx="176">
                  <c:v>0.018469233028160035</c:v>
                </c:pt>
                <c:pt idx="177">
                  <c:v>0.017812640950784223</c:v>
                </c:pt>
                <c:pt idx="178">
                  <c:v>0.0171846680539706</c:v>
                </c:pt>
                <c:pt idx="179">
                  <c:v>0.016583850953002334</c:v>
                </c:pt>
                <c:pt idx="180">
                  <c:v>0.016008811249711846</c:v>
                </c:pt>
                <c:pt idx="181">
                  <c:v>0.015458250071384204</c:v>
                </c:pt>
                <c:pt idx="182">
                  <c:v>0.01493094298890043</c:v>
                </c:pt>
                <c:pt idx="183">
                  <c:v>0.014425735286348731</c:v>
                </c:pt>
                <c:pt idx="184">
                  <c:v>0.013941537556410947</c:v>
                </c:pt>
                <c:pt idx="185">
                  <c:v>0.01347732159775901</c:v>
                </c:pt>
                <c:pt idx="186">
                  <c:v>0.0130321165924827</c:v>
                </c:pt>
                <c:pt idx="187">
                  <c:v>0.012605005543223519</c:v>
                </c:pt>
                <c:pt idx="188">
                  <c:v>0.012195121951219513</c:v>
                </c:pt>
                <c:pt idx="189">
                  <c:v>0.011801646717880681</c:v>
                </c:pt>
                <c:pt idx="190">
                  <c:v>0.01142380525382232</c:v>
                </c:pt>
                <c:pt idx="191">
                  <c:v>0.01106086478049167</c:v>
                </c:pt>
                <c:pt idx="192">
                  <c:v>0.010712131810639501</c:v>
                </c:pt>
                <c:pt idx="193">
                  <c:v>0.010376949794918437</c:v>
                </c:pt>
                <c:pt idx="194">
                  <c:v>0.010054696922841702</c:v>
                </c:pt>
                <c:pt idx="195">
                  <c:v>0.009744784067214102</c:v>
                </c:pt>
                <c:pt idx="196">
                  <c:v>0.009446652861957948</c:v>
                </c:pt>
                <c:pt idx="197">
                  <c:v>0.009159773904005233</c:v>
                </c:pt>
                <c:pt idx="198">
                  <c:v>0.008883645070618038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eparator xml:space="preserve">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0.00031250000000000006</c:v>
                </c:pt>
                <c:pt idx="100">
                  <c:v>0.0012500000000000002</c:v>
                </c:pt>
                <c:pt idx="101">
                  <c:v>0.0028125</c:v>
                </c:pt>
                <c:pt idx="102">
                  <c:v>0.005000000000000001</c:v>
                </c:pt>
                <c:pt idx="103">
                  <c:v>0.0078125</c:v>
                </c:pt>
                <c:pt idx="104">
                  <c:v>0.01125</c:v>
                </c:pt>
                <c:pt idx="105">
                  <c:v>0.015312499999999998</c:v>
                </c:pt>
                <c:pt idx="106">
                  <c:v>0.020000000000000004</c:v>
                </c:pt>
                <c:pt idx="107">
                  <c:v>0.0253125</c:v>
                </c:pt>
                <c:pt idx="108">
                  <c:v>0.03125</c:v>
                </c:pt>
                <c:pt idx="109">
                  <c:v>0.037812500000000006</c:v>
                </c:pt>
                <c:pt idx="110">
                  <c:v>0.045</c:v>
                </c:pt>
                <c:pt idx="111">
                  <c:v>0.052812500000000005</c:v>
                </c:pt>
                <c:pt idx="112">
                  <c:v>0.06124999999999999</c:v>
                </c:pt>
                <c:pt idx="113">
                  <c:v>0.0703125</c:v>
                </c:pt>
                <c:pt idx="114">
                  <c:v>0.08000000000000002</c:v>
                </c:pt>
                <c:pt idx="115">
                  <c:v>0.09031249999999999</c:v>
                </c:pt>
                <c:pt idx="116">
                  <c:v>0.10125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</c:v>
                </c:pt>
                <c:pt idx="135">
                  <c:v>0.42781250000000004</c:v>
                </c:pt>
                <c:pt idx="136">
                  <c:v>0.45125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0.5246875</c:v>
                </c:pt>
                <c:pt idx="140">
                  <c:v>0.5487500000000001</c:v>
                </c:pt>
                <c:pt idx="141">
                  <c:v>0.5721875</c:v>
                </c:pt>
                <c:pt idx="142">
                  <c:v>0.595</c:v>
                </c:pt>
                <c:pt idx="143">
                  <c:v>0.6171875</c:v>
                </c:pt>
                <c:pt idx="144">
                  <c:v>0.63875</c:v>
                </c:pt>
                <c:pt idx="145">
                  <c:v>0.6596875</c:v>
                </c:pt>
                <c:pt idx="146">
                  <c:v>0.6799999999999999</c:v>
                </c:pt>
                <c:pt idx="147">
                  <c:v>0.6996875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</c:v>
                </c:pt>
                <c:pt idx="152">
                  <c:v>0.78875</c:v>
                </c:pt>
                <c:pt idx="153">
                  <c:v>0.8046875</c:v>
                </c:pt>
                <c:pt idx="154">
                  <c:v>0.8200000000000001</c:v>
                </c:pt>
                <c:pt idx="155">
                  <c:v>0.8346875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</c:v>
                </c:pt>
                <c:pt idx="160">
                  <c:v>0.8987499999999999</c:v>
                </c:pt>
                <c:pt idx="161">
                  <c:v>0.9096875</c:v>
                </c:pt>
                <c:pt idx="162">
                  <c:v>0.9199999999999999</c:v>
                </c:pt>
                <c:pt idx="163">
                  <c:v>0.9296875</c:v>
                </c:pt>
                <c:pt idx="164">
                  <c:v>0.93875</c:v>
                </c:pt>
                <c:pt idx="165">
                  <c:v>0.9471875</c:v>
                </c:pt>
                <c:pt idx="166">
                  <c:v>0.955</c:v>
                </c:pt>
                <c:pt idx="167">
                  <c:v>0.9621875</c:v>
                </c:pt>
                <c:pt idx="168">
                  <c:v>0.96875</c:v>
                </c:pt>
                <c:pt idx="169">
                  <c:v>0.9746875</c:v>
                </c:pt>
                <c:pt idx="170">
                  <c:v>0.98</c:v>
                </c:pt>
                <c:pt idx="171">
                  <c:v>0.9846875</c:v>
                </c:pt>
                <c:pt idx="172">
                  <c:v>0.98875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</c:v>
                </c:pt>
                <c:pt idx="177">
                  <c:v>0.9996875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r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Гаусс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0.011108996538242306</c:v>
                </c:pt>
                <c:pt idx="1">
                  <c:v>0.0119704699443895</c:v>
                </c:pt>
                <c:pt idx="2">
                  <c:v>0.01289068914400147</c:v>
                </c:pt>
                <c:pt idx="3">
                  <c:v>0.013872976053607142</c:v>
                </c:pt>
                <c:pt idx="4">
                  <c:v>0.014920786069067842</c:v>
                </c:pt>
                <c:pt idx="5">
                  <c:v>0.01603770927535055</c:v>
                </c:pt>
                <c:pt idx="6">
                  <c:v>0.017227471311635108</c:v>
                </c:pt>
                <c:pt idx="7">
                  <c:v>0.018493933862369062</c:v>
                </c:pt>
                <c:pt idx="8">
                  <c:v>0.019841094744370298</c:v>
                </c:pt>
                <c:pt idx="9">
                  <c:v>0.021273087559681585</c:v>
                </c:pt>
                <c:pt idx="10">
                  <c:v>0.022794180883612344</c:v>
                </c:pt>
                <c:pt idx="11">
                  <c:v>0.02440877695727191</c:v>
                </c:pt>
                <c:pt idx="12">
                  <c:v>0.026121409853918223</c:v>
                </c:pt>
                <c:pt idx="13">
                  <c:v>0.027936743088624476</c:v>
                </c:pt>
                <c:pt idx="14">
                  <c:v>0.029859566641115533</c:v>
                </c:pt>
                <c:pt idx="15">
                  <c:v>0.0318947933621571</c:v>
                </c:pt>
                <c:pt idx="16">
                  <c:v>0.03404745473459933</c:v>
                </c:pt>
                <c:pt idx="17">
                  <c:v>0.03632269596109823</c:v>
                </c:pt>
                <c:pt idx="18">
                  <c:v>0.038725770351664364</c:v>
                </c:pt>
                <c:pt idx="19">
                  <c:v>0.04126203298553199</c:v>
                </c:pt>
                <c:pt idx="20">
                  <c:v>0.04393693362340742</c:v>
                </c:pt>
                <c:pt idx="21">
                  <c:v>0.046756008847947915</c:v>
                </c:pt>
                <c:pt idx="22">
                  <c:v>0.04972487341234958</c:v>
                </c:pt>
                <c:pt idx="23">
                  <c:v>0.05284921077918519</c:v>
                </c:pt>
                <c:pt idx="24">
                  <c:v>0.056134762834133725</c:v>
                </c:pt>
                <c:pt idx="25">
                  <c:v>0.059587318761986086</c:v>
                </c:pt>
                <c:pt idx="26">
                  <c:v>0.06321270307528883</c:v>
                </c:pt>
                <c:pt idx="27">
                  <c:v>0.06701676278920726</c:v>
                </c:pt>
                <c:pt idx="28">
                  <c:v>0.07100535373963701</c:v>
                </c:pt>
                <c:pt idx="29">
                  <c:v>0.07518432604527117</c:v>
                </c:pt>
                <c:pt idx="30">
                  <c:v>0.07955950871822769</c:v>
                </c:pt>
                <c:pt idx="31">
                  <c:v>0.0841366934319479</c:v>
                </c:pt>
                <c:pt idx="32">
                  <c:v>0.0889216174593863</c:v>
                </c:pt>
                <c:pt idx="33">
                  <c:v>0.09391994579900446</c:v>
                </c:pt>
                <c:pt idx="34">
                  <c:v>0.09913725251074738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0.2780373004531941</c:v>
                </c:pt>
                <c:pt idx="57">
                  <c:v>0.2892937994995617</c:v>
                </c:pt>
                <c:pt idx="58">
                  <c:v>0.3008179543572755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0.3495006001997565</c:v>
                </c:pt>
                <c:pt idx="63">
                  <c:v>0.3622891967667557</c:v>
                </c:pt>
                <c:pt idx="64">
                  <c:v>0.37531109885139957</c:v>
                </c:pt>
                <c:pt idx="65">
                  <c:v>0.3885581275123641</c:v>
                </c:pt>
                <c:pt idx="66">
                  <c:v>0.40202138309465485</c:v>
                </c:pt>
                <c:pt idx="67">
                  <c:v>0.4156912424254272</c:v>
                </c:pt>
                <c:pt idx="68">
                  <c:v>0.4295573582107391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0.4867522559599717</c:v>
                </c:pt>
                <c:pt idx="73">
                  <c:v>0.5014193510329404</c:v>
                </c:pt>
                <c:pt idx="74">
                  <c:v>0.5162056739454964</c:v>
                </c:pt>
                <c:pt idx="75">
                  <c:v>0.5310959910353452</c:v>
                </c:pt>
                <c:pt idx="76">
                  <c:v>0.5460744266397094</c:v>
                </c:pt>
                <c:pt idx="77">
                  <c:v>0.5611244848201744</c:v>
                </c:pt>
                <c:pt idx="78">
                  <c:v>0.5762290736717999</c:v>
                </c:pt>
                <c:pt idx="79">
                  <c:v>0.5913705321969812</c:v>
                </c:pt>
                <c:pt idx="80">
                  <c:v>0.6065306597126334</c:v>
                </c:pt>
                <c:pt idx="81">
                  <c:v>0.6216907477471931</c:v>
                </c:pt>
                <c:pt idx="82">
                  <c:v>0.6368316143717431</c:v>
                </c:pt>
                <c:pt idx="83">
                  <c:v>0.6519336408973455</c:v>
                </c:pt>
                <c:pt idx="84">
                  <c:v>0.6669768108584745</c:v>
                </c:pt>
                <c:pt idx="85">
                  <c:v>0.6819407511903481</c:v>
                </c:pt>
                <c:pt idx="86">
                  <c:v>0.6968047754960347</c:v>
                </c:pt>
                <c:pt idx="87">
                  <c:v>0.7115479292875366</c:v>
                </c:pt>
                <c:pt idx="88">
                  <c:v>0.726149037073691</c:v>
                </c:pt>
                <c:pt idx="89">
                  <c:v>0.7405867511567519</c:v>
                </c:pt>
                <c:pt idx="90">
                  <c:v>0.7548396019890073</c:v>
                </c:pt>
                <c:pt idx="91">
                  <c:v>0.7688860499307919</c:v>
                </c:pt>
                <c:pt idx="92">
                  <c:v>0.782704538241868</c:v>
                </c:pt>
                <c:pt idx="93">
                  <c:v>0.7962735471294194</c:v>
                </c:pt>
                <c:pt idx="94">
                  <c:v>0.809571648667887</c:v>
                </c:pt>
                <c:pt idx="95">
                  <c:v>0.8225775623986646</c:v>
                </c:pt>
                <c:pt idx="96">
                  <c:v>0.835270211411272</c:v>
                </c:pt>
                <c:pt idx="97">
                  <c:v>0.8476287787021357</c:v>
                </c:pt>
                <c:pt idx="98">
                  <c:v>0.8596327636025423</c:v>
                </c:pt>
                <c:pt idx="99">
                  <c:v>0.8712620380637395</c:v>
                </c:pt>
                <c:pt idx="100">
                  <c:v>0.8824969025845955</c:v>
                </c:pt>
                <c:pt idx="101">
                  <c:v>0.8933181415656825</c:v>
                </c:pt>
                <c:pt idx="102">
                  <c:v>0.903707077873196</c:v>
                </c:pt>
                <c:pt idx="103">
                  <c:v>0.913645626396729</c:v>
                </c:pt>
                <c:pt idx="104">
                  <c:v>0.9231163463866359</c:v>
                </c:pt>
                <c:pt idx="105">
                  <c:v>0.9321024923595276</c:v>
                </c:pt>
                <c:pt idx="106">
                  <c:v>0.9405880633643421</c:v>
                </c:pt>
                <c:pt idx="107">
                  <c:v>0.9485578504064229</c:v>
                </c:pt>
                <c:pt idx="108">
                  <c:v>0.9559974818331</c:v>
                </c:pt>
                <c:pt idx="109">
                  <c:v>0.9628934664913628</c:v>
                </c:pt>
                <c:pt idx="110">
                  <c:v>0.9692332344763441</c:v>
                </c:pt>
                <c:pt idx="111">
                  <c:v>0.9750051752984178</c:v>
                </c:pt>
                <c:pt idx="112">
                  <c:v>0.9801986733067553</c:v>
                </c:pt>
                <c:pt idx="113">
                  <c:v>0.9848041402180955</c:v>
                </c:pt>
                <c:pt idx="114">
                  <c:v>0.9888130446112331</c:v>
                </c:pt>
                <c:pt idx="115">
                  <c:v>0.9922179382602435</c:v>
                </c:pt>
                <c:pt idx="116">
                  <c:v>0.9950124791926823</c:v>
                </c:pt>
                <c:pt idx="117">
                  <c:v>0.9971914513728449</c:v>
                </c:pt>
                <c:pt idx="118">
                  <c:v>0.9987507809245809</c:v>
                </c:pt>
                <c:pt idx="119">
                  <c:v>0.9996875488230391</c:v>
                </c:pt>
                <c:pt idx="120">
                  <c:v>1</c:v>
                </c:pt>
                <c:pt idx="121">
                  <c:v>0.9996875488230391</c:v>
                </c:pt>
                <c:pt idx="122">
                  <c:v>0.9987507809245809</c:v>
                </c:pt>
                <c:pt idx="123">
                  <c:v>0.9971914513728449</c:v>
                </c:pt>
                <c:pt idx="124">
                  <c:v>0.9950124791926823</c:v>
                </c:pt>
                <c:pt idx="125">
                  <c:v>0.9922179382602435</c:v>
                </c:pt>
                <c:pt idx="126">
                  <c:v>0.9888130446112331</c:v>
                </c:pt>
                <c:pt idx="127">
                  <c:v>0.9848041402180955</c:v>
                </c:pt>
                <c:pt idx="128">
                  <c:v>0.9801986733067553</c:v>
                </c:pt>
                <c:pt idx="129">
                  <c:v>0.9750051752984178</c:v>
                </c:pt>
                <c:pt idx="130">
                  <c:v>0.9692332344763441</c:v>
                </c:pt>
                <c:pt idx="131">
                  <c:v>0.9628934664913628</c:v>
                </c:pt>
                <c:pt idx="132">
                  <c:v>0.9559974818331</c:v>
                </c:pt>
                <c:pt idx="133">
                  <c:v>0.9485578504064229</c:v>
                </c:pt>
                <c:pt idx="134">
                  <c:v>0.9405880633643421</c:v>
                </c:pt>
                <c:pt idx="135">
                  <c:v>0.9321024923595276</c:v>
                </c:pt>
                <c:pt idx="136">
                  <c:v>0.9231163463866359</c:v>
                </c:pt>
                <c:pt idx="137">
                  <c:v>0.913645626396729</c:v>
                </c:pt>
                <c:pt idx="138">
                  <c:v>0.903707077873196</c:v>
                </c:pt>
                <c:pt idx="139">
                  <c:v>0.8933181415656825</c:v>
                </c:pt>
                <c:pt idx="140">
                  <c:v>0.8824969025845955</c:v>
                </c:pt>
                <c:pt idx="141">
                  <c:v>0.8712620380637395</c:v>
                </c:pt>
                <c:pt idx="142">
                  <c:v>0.8596327636025423</c:v>
                </c:pt>
                <c:pt idx="143">
                  <c:v>0.8476287787021357</c:v>
                </c:pt>
                <c:pt idx="144">
                  <c:v>0.835270211411272</c:v>
                </c:pt>
                <c:pt idx="145">
                  <c:v>0.8225775623986646</c:v>
                </c:pt>
                <c:pt idx="146">
                  <c:v>0.809571648667887</c:v>
                </c:pt>
                <c:pt idx="147">
                  <c:v>0.7962735471294194</c:v>
                </c:pt>
                <c:pt idx="148">
                  <c:v>0.782704538241868</c:v>
                </c:pt>
                <c:pt idx="149">
                  <c:v>0.7688860499307919</c:v>
                </c:pt>
                <c:pt idx="150">
                  <c:v>0.7548396019890073</c:v>
                </c:pt>
                <c:pt idx="151">
                  <c:v>0.7405867511567519</c:v>
                </c:pt>
                <c:pt idx="152">
                  <c:v>0.726149037073691</c:v>
                </c:pt>
                <c:pt idx="153">
                  <c:v>0.7115479292875366</c:v>
                </c:pt>
                <c:pt idx="154">
                  <c:v>0.6968047754960347</c:v>
                </c:pt>
                <c:pt idx="155">
                  <c:v>0.6819407511903481</c:v>
                </c:pt>
                <c:pt idx="156">
                  <c:v>0.6669768108584745</c:v>
                </c:pt>
                <c:pt idx="157">
                  <c:v>0.6519336408973455</c:v>
                </c:pt>
                <c:pt idx="158">
                  <c:v>0.6368316143717431</c:v>
                </c:pt>
                <c:pt idx="159">
                  <c:v>0.6216907477471931</c:v>
                </c:pt>
                <c:pt idx="160">
                  <c:v>0.6065306597126334</c:v>
                </c:pt>
                <c:pt idx="161">
                  <c:v>0.5913705321969809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</c:v>
                </c:pt>
                <c:pt idx="165">
                  <c:v>0.5310959910353452</c:v>
                </c:pt>
                <c:pt idx="166">
                  <c:v>0.5162056739454961</c:v>
                </c:pt>
                <c:pt idx="167">
                  <c:v>0.5014193510329406</c:v>
                </c:pt>
                <c:pt idx="168">
                  <c:v>0.48675225595997157</c:v>
                </c:pt>
                <c:pt idx="169">
                  <c:v>0.472218961255654</c:v>
                </c:pt>
                <c:pt idx="170">
                  <c:v>0.45783336177161427</c:v>
                </c:pt>
                <c:pt idx="171">
                  <c:v>0.4436086607117716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0.3495006001997564</c:v>
                </c:pt>
                <c:pt idx="179">
                  <c:v>0.3369527722978254</c:v>
                </c:pt>
                <c:pt idx="180">
                  <c:v>0.32465246735834974</c:v>
                </c:pt>
                <c:pt idx="181">
                  <c:v>0.3126057396996552</c:v>
                </c:pt>
                <c:pt idx="182">
                  <c:v>0.30081795435727565</c:v>
                </c:pt>
                <c:pt idx="183">
                  <c:v>0.2892937994995616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0.2563401514150735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</c:v>
                </c:pt>
                <c:pt idx="190">
                  <c:v>0.2162651668298873</c:v>
                </c:pt>
                <c:pt idx="191">
                  <c:v>0.2069428729276775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0.1806398516188941</c:v>
                </c:pt>
                <c:pt idx="195">
                  <c:v>0.17242162389375282</c:v>
                </c:pt>
                <c:pt idx="196">
                  <c:v>0.1644744565771548</c:v>
                </c:pt>
                <c:pt idx="197">
                  <c:v>0.15679555808603976</c:v>
                </c:pt>
                <c:pt idx="198">
                  <c:v>0.149381775250418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0.00019999999999999855</c:v>
                </c:pt>
                <c:pt idx="52">
                  <c:v>0.0008000000000000014</c:v>
                </c:pt>
                <c:pt idx="53">
                  <c:v>0.0017999999999999978</c:v>
                </c:pt>
                <c:pt idx="54">
                  <c:v>0.003200000000000006</c:v>
                </c:pt>
                <c:pt idx="55">
                  <c:v>0.005000000000000001</c:v>
                </c:pt>
                <c:pt idx="56">
                  <c:v>0.007199999999999991</c:v>
                </c:pt>
                <c:pt idx="57">
                  <c:v>0.009800000000000005</c:v>
                </c:pt>
                <c:pt idx="58">
                  <c:v>0.012799999999999995</c:v>
                </c:pt>
                <c:pt idx="59">
                  <c:v>0.016200000000000013</c:v>
                </c:pt>
                <c:pt idx="60">
                  <c:v>0.020000000000000004</c:v>
                </c:pt>
                <c:pt idx="61">
                  <c:v>0.024199999999999982</c:v>
                </c:pt>
                <c:pt idx="62">
                  <c:v>0.02880000000000001</c:v>
                </c:pt>
                <c:pt idx="63">
                  <c:v>0.03379999999999999</c:v>
                </c:pt>
                <c:pt idx="64">
                  <c:v>0.03920000000000002</c:v>
                </c:pt>
                <c:pt idx="65">
                  <c:v>0.045</c:v>
                </c:pt>
                <c:pt idx="66">
                  <c:v>0.05119999999999998</c:v>
                </c:pt>
                <c:pt idx="67">
                  <c:v>0.05780000000000001</c:v>
                </c:pt>
                <c:pt idx="68">
                  <c:v>0.0648</c:v>
                </c:pt>
                <c:pt idx="69">
                  <c:v>0.07220000000000003</c:v>
                </c:pt>
                <c:pt idx="70">
                  <c:v>0.08000000000000002</c:v>
                </c:pt>
                <c:pt idx="71">
                  <c:v>0.08819999999999997</c:v>
                </c:pt>
                <c:pt idx="72">
                  <c:v>0.09680000000000002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0.2592</c:v>
                </c:pt>
                <c:pt idx="87">
                  <c:v>0.27379999999999993</c:v>
                </c:pt>
                <c:pt idx="88">
                  <c:v>0.2888000000000001</c:v>
                </c:pt>
                <c:pt idx="89">
                  <c:v>0.3042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0.3527999999999999</c:v>
                </c:pt>
                <c:pt idx="93">
                  <c:v>0.3698000000000001</c:v>
                </c:pt>
                <c:pt idx="94">
                  <c:v>0.3872000000000001</c:v>
                </c:pt>
                <c:pt idx="95">
                  <c:v>0.405</c:v>
                </c:pt>
                <c:pt idx="96">
                  <c:v>0.4231999999999999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</c:v>
                </c:pt>
                <c:pt idx="102">
                  <c:v>0.5391999999999999</c:v>
                </c:pt>
                <c:pt idx="103">
                  <c:v>0.5582000000000001</c:v>
                </c:pt>
                <c:pt idx="104">
                  <c:v>0.5768000000000001</c:v>
                </c:pt>
                <c:pt idx="105">
                  <c:v>0.595</c:v>
                </c:pt>
                <c:pt idx="106">
                  <c:v>0.6127999999999999</c:v>
                </c:pt>
                <c:pt idx="107">
                  <c:v>0.6301999999999999</c:v>
                </c:pt>
                <c:pt idx="108">
                  <c:v>0.6472000000000001</c:v>
                </c:pt>
                <c:pt idx="109">
                  <c:v>0.6638000000000001</c:v>
                </c:pt>
                <c:pt idx="110">
                  <c:v>0.6799999999999999</c:v>
                </c:pt>
                <c:pt idx="111">
                  <c:v>0.6958</c:v>
                </c:pt>
                <c:pt idx="112">
                  <c:v>0.7111999999999998</c:v>
                </c:pt>
                <c:pt idx="113">
                  <c:v>0.7262000000000001</c:v>
                </c:pt>
                <c:pt idx="114">
                  <c:v>0.7408</c:v>
                </c:pt>
                <c:pt idx="115">
                  <c:v>0.755</c:v>
                </c:pt>
                <c:pt idx="116">
                  <c:v>0.7687999999999999</c:v>
                </c:pt>
                <c:pt idx="117">
                  <c:v>0.7821999999999999</c:v>
                </c:pt>
                <c:pt idx="118">
                  <c:v>0.7952000000000001</c:v>
                </c:pt>
                <c:pt idx="119">
                  <c:v>0.8078000000000001</c:v>
                </c:pt>
                <c:pt idx="120">
                  <c:v>0.8200000000000001</c:v>
                </c:pt>
                <c:pt idx="121">
                  <c:v>0.8318</c:v>
                </c:pt>
                <c:pt idx="122">
                  <c:v>0.8432</c:v>
                </c:pt>
                <c:pt idx="123">
                  <c:v>0.8542000000000001</c:v>
                </c:pt>
                <c:pt idx="124">
                  <c:v>0.8648</c:v>
                </c:pt>
                <c:pt idx="125">
                  <c:v>0.875</c:v>
                </c:pt>
                <c:pt idx="126">
                  <c:v>0.8847999999999999</c:v>
                </c:pt>
                <c:pt idx="127">
                  <c:v>0.8941999999999999</c:v>
                </c:pt>
                <c:pt idx="128">
                  <c:v>0.9032000000000001</c:v>
                </c:pt>
                <c:pt idx="129">
                  <c:v>0.9118</c:v>
                </c:pt>
                <c:pt idx="130">
                  <c:v>0.9199999999999999</c:v>
                </c:pt>
                <c:pt idx="131">
                  <c:v>0.9278</c:v>
                </c:pt>
                <c:pt idx="132">
                  <c:v>0.9351999999999999</c:v>
                </c:pt>
                <c:pt idx="133">
                  <c:v>0.9422</c:v>
                </c:pt>
                <c:pt idx="134">
                  <c:v>0.9488</c:v>
                </c:pt>
                <c:pt idx="135">
                  <c:v>0.955</c:v>
                </c:pt>
                <c:pt idx="136">
                  <c:v>0.9608</c:v>
                </c:pt>
                <c:pt idx="137">
                  <c:v>0.9662</c:v>
                </c:pt>
                <c:pt idx="138">
                  <c:v>0.9712000000000001</c:v>
                </c:pt>
                <c:pt idx="139">
                  <c:v>0.9758</c:v>
                </c:pt>
                <c:pt idx="140">
                  <c:v>0.98</c:v>
                </c:pt>
                <c:pt idx="141">
                  <c:v>0.9838</c:v>
                </c:pt>
                <c:pt idx="142">
                  <c:v>0.9872</c:v>
                </c:pt>
                <c:pt idx="143">
                  <c:v>0.9902</c:v>
                </c:pt>
                <c:pt idx="144">
                  <c:v>0.9928</c:v>
                </c:pt>
                <c:pt idx="145">
                  <c:v>0.995</c:v>
                </c:pt>
                <c:pt idx="146">
                  <c:v>0.9968</c:v>
                </c:pt>
                <c:pt idx="147">
                  <c:v>0.9982</c:v>
                </c:pt>
                <c:pt idx="148">
                  <c:v>0.9992</c:v>
                </c:pt>
                <c:pt idx="149">
                  <c:v>0.9998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</c:v>
                </c:pt>
                <c:pt idx="52">
                  <c:v>0.9992</c:v>
                </c:pt>
                <c:pt idx="53">
                  <c:v>0.9982</c:v>
                </c:pt>
                <c:pt idx="54">
                  <c:v>0.9968</c:v>
                </c:pt>
                <c:pt idx="55">
                  <c:v>0.995</c:v>
                </c:pt>
                <c:pt idx="56">
                  <c:v>0.9928</c:v>
                </c:pt>
                <c:pt idx="57">
                  <c:v>0.9902</c:v>
                </c:pt>
                <c:pt idx="58">
                  <c:v>0.9872</c:v>
                </c:pt>
                <c:pt idx="59">
                  <c:v>0.9838</c:v>
                </c:pt>
                <c:pt idx="60">
                  <c:v>0.98</c:v>
                </c:pt>
                <c:pt idx="61">
                  <c:v>0.9758</c:v>
                </c:pt>
                <c:pt idx="62">
                  <c:v>0.9712</c:v>
                </c:pt>
                <c:pt idx="63">
                  <c:v>0.9662000000000001</c:v>
                </c:pt>
                <c:pt idx="64">
                  <c:v>0.9608</c:v>
                </c:pt>
                <c:pt idx="65">
                  <c:v>0.955</c:v>
                </c:pt>
                <c:pt idx="66">
                  <c:v>0.9488</c:v>
                </c:pt>
                <c:pt idx="67">
                  <c:v>0.9422</c:v>
                </c:pt>
                <c:pt idx="68">
                  <c:v>0.9352</c:v>
                </c:pt>
                <c:pt idx="69">
                  <c:v>0.9278</c:v>
                </c:pt>
                <c:pt idx="70">
                  <c:v>0.9199999999999999</c:v>
                </c:pt>
                <c:pt idx="71">
                  <c:v>0.9118</c:v>
                </c:pt>
                <c:pt idx="72">
                  <c:v>0.9032</c:v>
                </c:pt>
                <c:pt idx="73">
                  <c:v>0.8942</c:v>
                </c:pt>
                <c:pt idx="74">
                  <c:v>0.8847999999999999</c:v>
                </c:pt>
                <c:pt idx="75">
                  <c:v>0.875</c:v>
                </c:pt>
                <c:pt idx="76">
                  <c:v>0.8648</c:v>
                </c:pt>
                <c:pt idx="77">
                  <c:v>0.8542</c:v>
                </c:pt>
                <c:pt idx="78">
                  <c:v>0.8432000000000001</c:v>
                </c:pt>
                <c:pt idx="79">
                  <c:v>0.8318</c:v>
                </c:pt>
                <c:pt idx="80">
                  <c:v>0.8200000000000001</c:v>
                </c:pt>
                <c:pt idx="81">
                  <c:v>0.8078000000000001</c:v>
                </c:pt>
                <c:pt idx="82">
                  <c:v>0.7952000000000001</c:v>
                </c:pt>
                <c:pt idx="83">
                  <c:v>0.7821999999999999</c:v>
                </c:pt>
                <c:pt idx="84">
                  <c:v>0.7687999999999999</c:v>
                </c:pt>
                <c:pt idx="85">
                  <c:v>0.755</c:v>
                </c:pt>
                <c:pt idx="86">
                  <c:v>0.7408</c:v>
                </c:pt>
                <c:pt idx="87">
                  <c:v>0.7262000000000001</c:v>
                </c:pt>
                <c:pt idx="88">
                  <c:v>0.7111999999999998</c:v>
                </c:pt>
                <c:pt idx="89">
                  <c:v>0.6958</c:v>
                </c:pt>
                <c:pt idx="90">
                  <c:v>0.6799999999999999</c:v>
                </c:pt>
                <c:pt idx="91">
                  <c:v>0.6638000000000001</c:v>
                </c:pt>
                <c:pt idx="92">
                  <c:v>0.6472000000000001</c:v>
                </c:pt>
                <c:pt idx="93">
                  <c:v>0.6301999999999999</c:v>
                </c:pt>
                <c:pt idx="94">
                  <c:v>0.6127999999999999</c:v>
                </c:pt>
                <c:pt idx="95">
                  <c:v>0.595</c:v>
                </c:pt>
                <c:pt idx="96">
                  <c:v>0.5768000000000001</c:v>
                </c:pt>
                <c:pt idx="97">
                  <c:v>0.5582000000000001</c:v>
                </c:pt>
                <c:pt idx="98">
                  <c:v>0.5391999999999999</c:v>
                </c:pt>
                <c:pt idx="99">
                  <c:v>0.5197999999999999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</c:v>
                </c:pt>
                <c:pt idx="105">
                  <c:v>0.405</c:v>
                </c:pt>
                <c:pt idx="106">
                  <c:v>0.3872000000000001</c:v>
                </c:pt>
                <c:pt idx="107">
                  <c:v>0.3698000000000001</c:v>
                </c:pt>
                <c:pt idx="108">
                  <c:v>0.3527999999999999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</c:v>
                </c:pt>
                <c:pt idx="112">
                  <c:v>0.2888000000000001</c:v>
                </c:pt>
                <c:pt idx="113">
                  <c:v>0.27379999999999993</c:v>
                </c:pt>
                <c:pt idx="114">
                  <c:v>0.2592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0.09679999999999993</c:v>
                </c:pt>
                <c:pt idx="129">
                  <c:v>0.08819999999999997</c:v>
                </c:pt>
                <c:pt idx="130">
                  <c:v>0.08000000000000002</c:v>
                </c:pt>
                <c:pt idx="131">
                  <c:v>0.07220000000000003</c:v>
                </c:pt>
                <c:pt idx="132">
                  <c:v>0.06480000000000005</c:v>
                </c:pt>
                <c:pt idx="133">
                  <c:v>0.05779999999999995</c:v>
                </c:pt>
                <c:pt idx="134">
                  <c:v>0.05119999999999998</c:v>
                </c:pt>
                <c:pt idx="135">
                  <c:v>0.045</c:v>
                </c:pt>
                <c:pt idx="136">
                  <c:v>0.03920000000000002</c:v>
                </c:pt>
                <c:pt idx="137">
                  <c:v>0.03380000000000003</c:v>
                </c:pt>
                <c:pt idx="138">
                  <c:v>0.028799999999999965</c:v>
                </c:pt>
                <c:pt idx="139">
                  <c:v>0.024199999999999982</c:v>
                </c:pt>
                <c:pt idx="140">
                  <c:v>0.020000000000000004</c:v>
                </c:pt>
                <c:pt idx="141">
                  <c:v>0.016200000000000013</c:v>
                </c:pt>
                <c:pt idx="142">
                  <c:v>0.012800000000000023</c:v>
                </c:pt>
                <c:pt idx="143">
                  <c:v>0.009799999999999979</c:v>
                </c:pt>
                <c:pt idx="144">
                  <c:v>0.007199999999999991</c:v>
                </c:pt>
                <c:pt idx="145">
                  <c:v>0.005000000000000001</c:v>
                </c:pt>
                <c:pt idx="146">
                  <c:v>0.003200000000000006</c:v>
                </c:pt>
                <c:pt idx="147">
                  <c:v>0.0018000000000000086</c:v>
                </c:pt>
                <c:pt idx="148">
                  <c:v>0.0007999999999999942</c:v>
                </c:pt>
                <c:pt idx="149">
                  <c:v>0.00019999999999999855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6828"/>
          <c:y val="0.205227"/>
          <c:w val="0.927265"/>
          <c:h val="0.569944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Relationship Id="rId4" Type="http://schemas.openxmlformats.org/officeDocument/2006/relationships/chart" Target="../charts/chart4.xml" /><Relationship Id="rId5" Type="http://schemas.openxmlformats.org/officeDocument/2006/relationships/chart" Target="../charts/chart5.xml" /><Relationship Id="rId6" Type="http://schemas.openxmlformats.org/officeDocument/2006/relationships/chart" Target="../charts/chart6.xml" /><Relationship Id="rId7" Type="http://schemas.openxmlformats.org/officeDocument/2006/relationships/chart" Target="../charts/chart7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Relationship Id="rId2" Type="http://schemas.openxmlformats.org/officeDocument/2006/relationships/chart" Target="../charts/chart9.xml" /><Relationship Id="rId3" Type="http://schemas.openxmlformats.org/officeDocument/2006/relationships/chart" Target="../charts/chart10.xml" /><Relationship Id="rId4" Type="http://schemas.openxmlformats.org/officeDocument/2006/relationships/chart" Target="../charts/chart11.xml" /><Relationship Id="rId5" Type="http://schemas.openxmlformats.org/officeDocument/2006/relationships/chart" Target="../charts/chart12.xml" /><Relationship Id="rId6" Type="http://schemas.openxmlformats.org/officeDocument/2006/relationships/chart" Target="../charts/chart13.xml" /><Relationship Id="rId7" Type="http://schemas.openxmlformats.org/officeDocument/2006/relationships/chart" Target="../charts/chart14.xml" /><Relationship Id="rId8" Type="http://schemas.openxmlformats.org/officeDocument/2006/relationships/chart" Target="../charts/chart15.xml" /><Relationship Id="rId9" Type="http://schemas.openxmlformats.org/officeDocument/2006/relationships/chart" Target="../charts/chart16.xml" /><Relationship Id="rId10" Type="http://schemas.openxmlformats.org/officeDocument/2006/relationships/chart" Target="../charts/chart17.xml" /><Relationship Id="rId11" Type="http://schemas.openxmlformats.org/officeDocument/2006/relationships/chart" Target="../charts/chart18.xml" /><Relationship Id="rId12" Type="http://schemas.openxmlformats.org/officeDocument/2006/relationships/chart" Target="../charts/chart19.xml" /><Relationship Id="rId13" Type="http://schemas.openxmlformats.org/officeDocument/2006/relationships/chart" Target="../charts/chart20.xml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Relationship Id="rId2" Type="http://schemas.openxmlformats.org/officeDocument/2006/relationships/chart" Target="../charts/chart22.xml" /><Relationship Id="rId3" Type="http://schemas.openxmlformats.org/officeDocument/2006/relationships/chart" Target="../charts/chart23.xml" /><Relationship Id="rId4" Type="http://schemas.openxmlformats.org/officeDocument/2006/relationships/chart" Target="../charts/chart24.xml" /><Relationship Id="rId5" Type="http://schemas.openxmlformats.org/officeDocument/2006/relationships/chart" Target="../charts/chart25.xml" /><Relationship Id="rId6" Type="http://schemas.openxmlformats.org/officeDocument/2006/relationships/chart" Target="../charts/chart26.xml" /><Relationship Id="rId7" Type="http://schemas.openxmlformats.org/officeDocument/2006/relationships/chart" Target="../charts/chart27.xml" /><Relationship Id="rId8" Type="http://schemas.openxmlformats.org/officeDocument/2006/relationships/chart" Target="../charts/chart28.xml" /><Relationship Id="rId9" Type="http://schemas.openxmlformats.org/officeDocument/2006/relationships/chart" Target="../charts/chart29.xml" /><Relationship Id="rId10" Type="http://schemas.openxmlformats.org/officeDocument/2006/relationships/chart" Target="../charts/chart30.xml" /><Relationship Id="rId11" Type="http://schemas.openxmlformats.org/officeDocument/2006/relationships/chart" Target="../charts/chart31.xml" /><Relationship Id="rId12" Type="http://schemas.openxmlformats.org/officeDocument/2006/relationships/chart" Target="../charts/chart32.xml" /><Relationship Id="rId13" Type="http://schemas.openxmlformats.org/officeDocument/2006/relationships/chart" Target="../charts/chart33.xml" /><Relationship Id="rId14" Type="http://schemas.openxmlformats.org/officeDocument/2006/relationships/chart" Target="../charts/chart34.xml" /><Relationship Id="rId15" Type="http://schemas.openxmlformats.org/officeDocument/2006/relationships/chart" Target="../charts/chart35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chart" Target="../charts/chart36.xml" /><Relationship Id="rId3" Type="http://schemas.openxmlformats.org/officeDocument/2006/relationships/chart" Target="../charts/chart37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>
      <xdr:nvGraphicFramePr>
        <xdr:cNvPr id="2" name="Диаграмма 4313915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>
      <xdr:nvGraphicFramePr>
        <xdr:cNvPr id="3" name="Диаграмма 32532996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>
      <xdr:nvGraphicFramePr>
        <xdr:cNvPr id="4" name="Диаграмма 201456843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>
      <xdr:nvGraphicFramePr>
        <xdr:cNvPr id="5" name="Диаграмма 95762723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>
      <xdr:nvGraphicFramePr>
        <xdr:cNvPr id="6" name="Диаграмма 135101573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178919</xdr:rowOff>
    </xdr:from>
    <xdr:to>
      <xdr:col>13</xdr:col>
      <xdr:colOff>471960</xdr:colOff>
      <xdr:row>86</xdr:row>
      <xdr:rowOff>129960</xdr:rowOff>
    </xdr:to>
    <xdr:graphicFrame>
      <xdr:nvGraphicFramePr>
        <xdr:cNvPr id="7" name="Диаграмма 206980052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>
      <xdr:nvGraphicFramePr>
        <xdr:cNvPr id="8" name="Диаграмма 205110448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161999</xdr:colOff>
      <xdr:row>14</xdr:row>
      <xdr:rowOff>84599</xdr:rowOff>
    </xdr:from>
    <xdr:to>
      <xdr:col>13</xdr:col>
      <xdr:colOff>528840</xdr:colOff>
      <xdr:row>27</xdr:row>
      <xdr:rowOff>48240</xdr:rowOff>
    </xdr:to>
    <xdr:graphicFrame>
      <xdr:nvGraphicFramePr>
        <xdr:cNvPr id="8" name="Диаграмма 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161999</xdr:colOff>
      <xdr:row>0</xdr:row>
      <xdr:rowOff>29880</xdr:rowOff>
    </xdr:from>
    <xdr:to>
      <xdr:col>13</xdr:col>
      <xdr:colOff>528840</xdr:colOff>
      <xdr:row>11</xdr:row>
      <xdr:rowOff>145800</xdr:rowOff>
    </xdr:to>
    <xdr:graphicFrame>
      <xdr:nvGraphicFramePr>
        <xdr:cNvPr id="9" name="Диаграмма 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>
      <xdr:nvGraphicFramePr>
        <xdr:cNvPr id="10" name="Диаграмма 9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114478</xdr:rowOff>
    </xdr:from>
    <xdr:to>
      <xdr:col>39</xdr:col>
      <xdr:colOff>232920</xdr:colOff>
      <xdr:row>85</xdr:row>
      <xdr:rowOff>145800</xdr:rowOff>
    </xdr:to>
    <xdr:graphicFrame>
      <xdr:nvGraphicFramePr>
        <xdr:cNvPr id="11" name="Диаграмма 1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171719</xdr:colOff>
      <xdr:row>114</xdr:row>
      <xdr:rowOff>182519</xdr:rowOff>
    </xdr:to>
    <xdr:graphicFrame>
      <xdr:nvGraphicFramePr>
        <xdr:cNvPr id="12" name="Диаграмма 1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393479</xdr:colOff>
      <xdr:row>116</xdr:row>
      <xdr:rowOff>170999</xdr:rowOff>
    </xdr:from>
    <xdr:to>
      <xdr:col>39</xdr:col>
      <xdr:colOff>95760</xdr:colOff>
      <xdr:row>143</xdr:row>
      <xdr:rowOff>82080</xdr:rowOff>
    </xdr:to>
    <xdr:graphicFrame>
      <xdr:nvGraphicFramePr>
        <xdr:cNvPr id="13" name="Диаграмма 1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>
      <xdr:nvGraphicFramePr>
        <xdr:cNvPr id="14" name="Диаграмма 1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>
      <xdr:nvGraphicFramePr>
        <xdr:cNvPr id="15" name="Диаграмма 1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180719</xdr:rowOff>
    </xdr:to>
    <xdr:graphicFrame>
      <xdr:nvGraphicFramePr>
        <xdr:cNvPr id="16" name="Диаграмма 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>
      <xdr:nvGraphicFramePr>
        <xdr:cNvPr id="17" name="Диаграмма 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>
      <xdr:nvGraphicFramePr>
        <xdr:cNvPr id="18" name="Диаграмма 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>
      <xdr:nvGraphicFramePr>
        <xdr:cNvPr id="19" name="Диаграмма 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>
      <xdr:nvGraphicFramePr>
        <xdr:cNvPr id="20" name="Диаграмма 1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>
      <xdr:nvGraphicFramePr>
        <xdr:cNvPr id="21" name="Диаграмма 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>
      <xdr:nvGraphicFramePr>
        <xdr:cNvPr id="22" name="Диаграмма 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935638</xdr:colOff>
      <xdr:row>48</xdr:row>
      <xdr:rowOff>54000</xdr:rowOff>
    </xdr:to>
    <xdr:graphicFrame>
      <xdr:nvGraphicFramePr>
        <xdr:cNvPr id="23" name="Диаграмма 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>
      <xdr:nvGraphicFramePr>
        <xdr:cNvPr id="24" name="Диаграмма 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>
      <xdr:nvGraphicFramePr>
        <xdr:cNvPr id="25" name="Диаграмма 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>
      <xdr:nvGraphicFramePr>
        <xdr:cNvPr id="26" name="Диаграмма 10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>
      <xdr:nvGraphicFramePr>
        <xdr:cNvPr id="27" name="Диаграмма 1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>
      <xdr:nvGraphicFramePr>
        <xdr:cNvPr id="28" name="Диаграмма 1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>
      <xdr:nvGraphicFramePr>
        <xdr:cNvPr id="29" name="Диаграмма 1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>
      <xdr:nvGraphicFramePr>
        <xdr:cNvPr id="30" name="Диаграмма 1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>
      <xdr:nvGraphicFramePr>
        <xdr:cNvPr id="31" name="Диаграмма 1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>
      <xdr:nvGraphicFramePr>
        <xdr:cNvPr id="32" name="Диаграмма 1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>
      <xdr:nvGraphicFramePr>
        <xdr:cNvPr id="33" name="Диаграмма 19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587519</xdr:colOff>
      <xdr:row>65</xdr:row>
      <xdr:rowOff>162720</xdr:rowOff>
    </xdr:to>
    <xdr:graphicFrame>
      <xdr:nvGraphicFramePr>
        <xdr:cNvPr id="34" name="Диаграмма 20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>
      <xdr:nvGraphicFramePr>
        <xdr:cNvPr id="35" name="Диаграмма 2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/>
        <xdr:cNvPicPr/>
      </xdr:nvPicPr>
      <xdr:blipFill rotWithShape="1">
        <a:blip r:embed="rId1"/>
        <a:stretch/>
      </xdr:blipFill>
      <xdr:spPr bwMode="auto">
        <a:xfrm>
          <a:off x="2220480" y="172440"/>
          <a:ext cx="4326120" cy="1598759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>
      <xdr:nvGraphicFramePr>
        <xdr:cNvPr id="37" name="Диаграмма 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>
      <xdr:nvGraphicFramePr>
        <xdr:cNvPr id="38" name="Диаграмма 3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tblA" ref="A1:G6">
  <autoFilter ref="A1:G6"/>
  <tableColumns count="7">
    <tableColumn id="1" name="A" dataDxfId="0"/>
    <tableColumn id="2" name="Y1" dataDxfId="1"/>
    <tableColumn id="3" name="Y2" dataDxfId="2"/>
    <tableColumn id="4" name="Y3" dataDxfId="3"/>
    <tableColumn id="5" name="Y4" dataDxfId="4"/>
    <tableColumn id="6" name="Y5" dataDxfId="5"/>
    <tableColumn id="7" name="Y6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displayName="tblB" ref="A1:F7">
  <autoFilter ref="A1:F7"/>
  <tableColumns count="6">
    <tableColumn id="1" name="B" dataDxfId="7"/>
    <tableColumn id="2" name="Z1" dataDxfId="8"/>
    <tableColumn id="3" name="Z2" dataDxfId="9"/>
    <tableColumn id="4" name="Z3" dataDxfId="10"/>
    <tableColumn id="5" name="Z4" dataDxfId="11"/>
    <tableColumn id="6" name="Z5" dataDxfId="12"/>
  </tableColumns>
  <tableStyleInfo name="TableStyleMedium2"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hyperlink" Target="https://www.avtogermes.ru/sale/new/1500000/" TargetMode="External"/><Relationship  Id="rId2" Type="http://schemas.openxmlformats.org/officeDocument/2006/relationships/hyperlink" Target="https://auto.drom.ru/all/page4/?minprice=7000000" TargetMode="External"/><Relationship  Id="rId3" Type="http://schemas.openxmlformats.org/officeDocument/2006/relationships/hyperlink" Target="https://avto-russia.ru/autos/audi/audi_q3_sportback.html" TargetMode="External"/><Relationship  Id="rId4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O1" zoomScale="60" workbookViewId="0">
      <selection activeCell="S2" activeCellId="0" sqref="S2"/>
    </sheetView>
  </sheetViews>
  <sheetFormatPr defaultColWidth="8.6640625" defaultRowHeight="14.4"/>
  <cols>
    <col customWidth="1" min="1" max="1" width="9"/>
    <col customWidth="1" min="3" max="4" width="22.21875"/>
    <col customWidth="1" min="15" max="15" width="13.44140625"/>
    <col customWidth="1" min="16" max="16" width="14.77734375"/>
    <col customWidth="1" min="17" max="17" width="10.21875"/>
    <col customWidth="1" min="18" max="18" width="10"/>
    <col customWidth="1" min="19" max="19" width="12"/>
    <col customWidth="1" min="20" max="20" width="16.109375"/>
    <col customWidth="1" min="21" max="22" width="10.21875"/>
  </cols>
  <sheetData>
    <row r="1" ht="28.800000000000001">
      <c r="A1" s="1" t="s">
        <v>0</v>
      </c>
      <c r="C1" s="2"/>
      <c r="D1" s="2"/>
      <c r="O1" s="3" t="s">
        <v>1</v>
      </c>
      <c r="P1" s="3" t="s">
        <v>2</v>
      </c>
      <c r="Q1" s="3" t="s">
        <v>3</v>
      </c>
      <c r="R1" s="1" t="s">
        <v>4</v>
      </c>
      <c r="S1" s="3" t="s">
        <v>5</v>
      </c>
      <c r="T1" s="1" t="s">
        <v>6</v>
      </c>
      <c r="U1" s="1" t="s">
        <v>7</v>
      </c>
    </row>
    <row r="2">
      <c r="A2" s="4">
        <v>0</v>
      </c>
      <c r="B2" s="5"/>
      <c r="C2" s="1" t="s">
        <v>8</v>
      </c>
      <c r="D2" s="1"/>
      <c r="O2" s="4">
        <f t="shared" ref="O2:O65" si="0">IF(OR((A2&lt;=$D$3),(A2&gt;=$D$5)),0,IF(A2=$D$4,1,IF(AND((A2&gt;$D$3),(A2&lt;$D$4)),((A2-$D$3)/($D$4-$D$3)),((A2-$D$5)/($D$4-$D$5)))))</f>
        <v>0</v>
      </c>
      <c r="P2" s="4">
        <f t="shared" ref="P2:P65" si="1">IF(AND((A2&gt;=$D$17),(A2&lt;=$D$18)),1,IF(AND((A2&gt;$D$16),(A2&lt;$D$17)),((A2-$D$16)/($D$17-$D$16)),IF(AND((A2&gt;$D$18),(A2&lt;$D$19)),((A2-$D$19)/($D$18-$D$19)),0)))</f>
        <v>0</v>
      </c>
      <c r="Q2" s="4">
        <f t="shared" ref="Q2:Q65" si="2">EXP(-(((A2-$D$32)^2)/(2*$D$33^2)))</f>
        <v>0.011108996538242306</v>
      </c>
      <c r="R2" s="4">
        <f t="shared" ref="R2:R65" si="3">1/(1+ABS((A2-$D$48)/$D$46)^(2*$D$47))</f>
        <v>0.0015201245436999506</v>
      </c>
      <c r="S2" s="4">
        <f t="shared" ref="S2:S65" si="4">1/(1+EXP(-$D$60*(A2-$D$61)))</f>
        <v>4.2483542552915889e-18</v>
      </c>
      <c r="T2" s="4">
        <f t="shared" ref="T2:T65" si="5">IF(A2&lt;=$D$74,0,IF(AND(A2&gt;=$D$74,A2&lt;=$D$76),2*(((A2-$D$74)/($D$75-$D$74))^2),IF(AND(A2&gt;=$D$76,A2&lt;=$D$75),1-2*((($D$75-A2)/($D$75-$D$74))^2),1)))</f>
        <v>0</v>
      </c>
      <c r="U2" s="4">
        <f t="shared" ref="U2:U65" si="6">IF(A2&lt;=$D$89,1,IF(AND(A2&gt;=$D$89,A2&lt;=$D$91),1-2*(((A2-$D$89)/($D$90-$D$89))^2),IF(AND(A2&gt;=$D$91,A2&lt;=$D$90),2*((($D$90-A2)/($D$90-$D$89))^2),0)))</f>
        <v>1</v>
      </c>
    </row>
    <row r="3">
      <c r="A3" s="4">
        <v>0.10000000000000001</v>
      </c>
      <c r="B3" s="5"/>
      <c r="C3" s="4" t="s">
        <v>9</v>
      </c>
      <c r="D3" s="4">
        <v>4</v>
      </c>
      <c r="O3" s="4">
        <f t="shared" si="0"/>
        <v>0</v>
      </c>
      <c r="P3" s="4">
        <f t="shared" si="1"/>
        <v>0</v>
      </c>
      <c r="Q3" s="4">
        <f t="shared" si="2"/>
        <v>0.0119704699443895</v>
      </c>
      <c r="R3" s="4">
        <f t="shared" si="3"/>
        <v>0.0016620246812600523</v>
      </c>
      <c r="S3" s="4">
        <f t="shared" si="4"/>
        <v>6.3377998023733707e-18</v>
      </c>
      <c r="T3" s="4">
        <f t="shared" si="5"/>
        <v>0</v>
      </c>
      <c r="U3" s="4">
        <f t="shared" si="6"/>
        <v>1</v>
      </c>
    </row>
    <row r="4">
      <c r="A4" s="4">
        <v>0.20000000000000001</v>
      </c>
      <c r="B4" s="5"/>
      <c r="C4" s="4" t="s">
        <v>10</v>
      </c>
      <c r="D4" s="4">
        <v>7</v>
      </c>
      <c r="O4" s="4">
        <f t="shared" si="0"/>
        <v>0</v>
      </c>
      <c r="P4" s="4">
        <f t="shared" si="1"/>
        <v>0</v>
      </c>
      <c r="Q4" s="4">
        <f t="shared" si="2"/>
        <v>0.012890689144001471</v>
      </c>
      <c r="R4" s="4">
        <f t="shared" si="3"/>
        <v>0.0018189797372572293</v>
      </c>
      <c r="S4" s="4">
        <f t="shared" si="4"/>
        <v>9.4548862738865416e-18</v>
      </c>
      <c r="T4" s="4">
        <f t="shared" si="5"/>
        <v>0</v>
      </c>
      <c r="U4" s="4">
        <f t="shared" si="6"/>
        <v>1</v>
      </c>
    </row>
    <row r="5">
      <c r="A5" s="4">
        <v>0.29999999999999999</v>
      </c>
      <c r="B5" s="5"/>
      <c r="C5" s="4" t="s">
        <v>11</v>
      </c>
      <c r="D5" s="4">
        <v>10</v>
      </c>
      <c r="O5" s="4">
        <f t="shared" si="0"/>
        <v>0</v>
      </c>
      <c r="P5" s="4">
        <f t="shared" si="1"/>
        <v>0</v>
      </c>
      <c r="Q5" s="4">
        <f t="shared" si="2"/>
        <v>0.013872976053607142</v>
      </c>
      <c r="R5" s="4">
        <f t="shared" si="3"/>
        <v>0.0019927810851812066</v>
      </c>
      <c r="S5" s="4">
        <f t="shared" si="4"/>
        <v>1.4105032856773469e-17</v>
      </c>
      <c r="T5" s="4">
        <f t="shared" si="5"/>
        <v>0</v>
      </c>
      <c r="U5" s="4">
        <f t="shared" si="6"/>
        <v>1</v>
      </c>
    </row>
    <row r="6">
      <c r="A6" s="4">
        <v>0.40000000000000002</v>
      </c>
      <c r="O6" s="4">
        <f t="shared" si="0"/>
        <v>0</v>
      </c>
      <c r="P6" s="4">
        <f t="shared" si="1"/>
        <v>0</v>
      </c>
      <c r="Q6" s="4">
        <f t="shared" si="2"/>
        <v>0.014920786069067842</v>
      </c>
      <c r="R6" s="4">
        <f t="shared" si="3"/>
        <v>0.0021854564183540026</v>
      </c>
      <c r="S6" s="4">
        <f t="shared" si="4"/>
        <v>2.1042236376776231e-17</v>
      </c>
      <c r="T6" s="4">
        <f t="shared" si="5"/>
        <v>0</v>
      </c>
      <c r="U6" s="4">
        <f t="shared" si="6"/>
        <v>1</v>
      </c>
    </row>
    <row r="7">
      <c r="A7" s="4">
        <v>0.5</v>
      </c>
      <c r="O7" s="4">
        <f t="shared" si="0"/>
        <v>0</v>
      </c>
      <c r="P7" s="4">
        <f t="shared" si="1"/>
        <v>0</v>
      </c>
      <c r="Q7" s="4">
        <f t="shared" si="2"/>
        <v>0.016037709275350549</v>
      </c>
      <c r="R7" s="4">
        <f t="shared" si="3"/>
        <v>0.0023993039467033422</v>
      </c>
      <c r="S7" s="4">
        <f t="shared" si="4"/>
        <v>3.1391327920480296e-17</v>
      </c>
      <c r="T7" s="4">
        <f t="shared" si="5"/>
        <v>0</v>
      </c>
      <c r="U7" s="4">
        <f t="shared" si="6"/>
        <v>1</v>
      </c>
    </row>
    <row r="8">
      <c r="A8" s="4">
        <v>0.59999999999999998</v>
      </c>
      <c r="O8" s="4">
        <f t="shared" si="0"/>
        <v>0</v>
      </c>
      <c r="P8" s="4">
        <f t="shared" si="1"/>
        <v>0</v>
      </c>
      <c r="Q8" s="4">
        <f t="shared" si="2"/>
        <v>0.017227471311635108</v>
      </c>
      <c r="R8" s="4">
        <f t="shared" si="3"/>
        <v>0.0026369319635966147</v>
      </c>
      <c r="S8" s="4">
        <f t="shared" si="4"/>
        <v>4.683035828352842e-17</v>
      </c>
      <c r="T8" s="4">
        <f t="shared" si="5"/>
        <v>0</v>
      </c>
      <c r="U8" s="4">
        <f t="shared" si="6"/>
        <v>1</v>
      </c>
    </row>
    <row r="9">
      <c r="A9" s="4">
        <v>0.69999999999999996</v>
      </c>
      <c r="O9" s="4">
        <f t="shared" si="0"/>
        <v>0</v>
      </c>
      <c r="P9" s="4">
        <f t="shared" si="1"/>
        <v>0</v>
      </c>
      <c r="Q9" s="4">
        <f t="shared" si="2"/>
        <v>0.018493933862369062</v>
      </c>
      <c r="R9" s="4">
        <f t="shared" si="3"/>
        <v>0.0029013046870020273</v>
      </c>
      <c r="S9" s="4">
        <f t="shared" si="4"/>
        <v>6.9862685086757036e-17</v>
      </c>
      <c r="T9" s="4">
        <f t="shared" si="5"/>
        <v>0</v>
      </c>
      <c r="U9" s="4">
        <f t="shared" si="6"/>
        <v>1</v>
      </c>
    </row>
    <row r="10">
      <c r="A10" s="4">
        <v>0.80000000000000004</v>
      </c>
      <c r="O10" s="4">
        <f t="shared" si="0"/>
        <v>0</v>
      </c>
      <c r="P10" s="4">
        <f t="shared" si="1"/>
        <v>0</v>
      </c>
      <c r="Q10" s="4">
        <f t="shared" si="2"/>
        <v>0.019841094744370298</v>
      </c>
      <c r="R10" s="4">
        <f t="shared" si="3"/>
        <v>0.003195795440096144</v>
      </c>
      <c r="S10" s="4">
        <f t="shared" si="4"/>
        <v>1.0422287905595918e-16</v>
      </c>
      <c r="T10" s="4">
        <f t="shared" si="5"/>
        <v>0</v>
      </c>
      <c r="U10" s="4">
        <f t="shared" si="6"/>
        <v>1</v>
      </c>
    </row>
    <row r="11">
      <c r="A11" s="4">
        <v>0.90000000000000002</v>
      </c>
      <c r="O11" s="4">
        <f t="shared" si="0"/>
        <v>0</v>
      </c>
      <c r="P11" s="4">
        <f t="shared" si="1"/>
        <v>0</v>
      </c>
      <c r="Q11" s="4">
        <f t="shared" si="2"/>
        <v>0.021273087559681585</v>
      </c>
      <c r="R11" s="4">
        <f t="shared" si="3"/>
        <v>0.0035242484268647378</v>
      </c>
      <c r="S11" s="4">
        <f t="shared" si="4"/>
        <v>1.5548226503495877e-16</v>
      </c>
      <c r="T11" s="4">
        <f t="shared" si="5"/>
        <v>0</v>
      </c>
      <c r="U11" s="4">
        <f t="shared" si="6"/>
        <v>1</v>
      </c>
    </row>
    <row r="12">
      <c r="A12" s="4">
        <v>1</v>
      </c>
      <c r="O12" s="4">
        <f t="shared" si="0"/>
        <v>0</v>
      </c>
      <c r="P12" s="4">
        <f t="shared" si="1"/>
        <v>0</v>
      </c>
      <c r="Q12" s="4">
        <f t="shared" si="2"/>
        <v>0.022794180883612344</v>
      </c>
      <c r="R12" s="4">
        <f t="shared" si="3"/>
        <v>0.0038910505836575876</v>
      </c>
      <c r="S12" s="4">
        <f t="shared" si="4"/>
        <v>2.3195228302435691e-16</v>
      </c>
      <c r="T12" s="4">
        <f t="shared" si="5"/>
        <v>0</v>
      </c>
      <c r="U12" s="4">
        <f t="shared" si="6"/>
        <v>1</v>
      </c>
    </row>
    <row r="13">
      <c r="A13" s="4">
        <v>1.1000000000000001</v>
      </c>
      <c r="O13" s="4">
        <f t="shared" si="0"/>
        <v>0</v>
      </c>
      <c r="P13" s="4">
        <f t="shared" si="1"/>
        <v>0</v>
      </c>
      <c r="Q13" s="4">
        <f t="shared" si="2"/>
        <v>0.024408776957271911</v>
      </c>
      <c r="R13" s="4">
        <f t="shared" si="3"/>
        <v>0.0043012152543698313</v>
      </c>
      <c r="S13" s="4">
        <f t="shared" si="4"/>
        <v>3.4603214449001304e-16</v>
      </c>
      <c r="T13" s="4">
        <f t="shared" si="5"/>
        <v>0</v>
      </c>
      <c r="U13" s="4">
        <f t="shared" si="6"/>
        <v>1</v>
      </c>
    </row>
    <row r="14">
      <c r="A14" s="4">
        <v>1.2</v>
      </c>
      <c r="C14" s="2"/>
      <c r="D14" s="2"/>
      <c r="O14" s="4">
        <f t="shared" si="0"/>
        <v>0</v>
      </c>
      <c r="P14" s="4">
        <f t="shared" si="1"/>
        <v>0</v>
      </c>
      <c r="Q14" s="4">
        <f t="shared" si="2"/>
        <v>0.026121409853918223</v>
      </c>
      <c r="R14" s="4">
        <f t="shared" si="3"/>
        <v>0.0047604797522440697</v>
      </c>
      <c r="S14" s="4">
        <f t="shared" si="4"/>
        <v>5.162192993279732e-16</v>
      </c>
      <c r="T14" s="4">
        <f t="shared" si="5"/>
        <v>0</v>
      </c>
      <c r="U14" s="4">
        <f t="shared" si="6"/>
        <v>1</v>
      </c>
    </row>
    <row r="15">
      <c r="A15" s="4">
        <v>1.3</v>
      </c>
      <c r="B15" s="5"/>
      <c r="C15" s="6" t="s">
        <v>12</v>
      </c>
      <c r="D15" s="6"/>
      <c r="O15" s="4">
        <f t="shared" si="0"/>
        <v>0</v>
      </c>
      <c r="P15" s="4">
        <f t="shared" si="1"/>
        <v>0</v>
      </c>
      <c r="Q15" s="4">
        <f t="shared" si="2"/>
        <v>0.027936743088624476</v>
      </c>
      <c r="R15" s="4">
        <f t="shared" si="3"/>
        <v>0.0052754192435996812</v>
      </c>
      <c r="S15" s="4">
        <f t="shared" si="4"/>
        <v>7.7010870013654634e-16</v>
      </c>
      <c r="T15" s="4">
        <f t="shared" si="5"/>
        <v>0</v>
      </c>
      <c r="U15" s="4">
        <f t="shared" si="6"/>
        <v>1</v>
      </c>
    </row>
    <row r="16">
      <c r="A16" s="4">
        <v>1.3999999999999999</v>
      </c>
      <c r="B16" s="5"/>
      <c r="C16" s="4" t="s">
        <v>9</v>
      </c>
      <c r="D16" s="4">
        <v>2</v>
      </c>
      <c r="O16" s="4">
        <f t="shared" si="0"/>
        <v>0</v>
      </c>
      <c r="P16" s="4">
        <f t="shared" si="1"/>
        <v>0</v>
      </c>
      <c r="Q16" s="4">
        <f t="shared" si="2"/>
        <v>0.029859566641115533</v>
      </c>
      <c r="R16" s="4">
        <f t="shared" si="3"/>
        <v>0.0058535798275806536</v>
      </c>
      <c r="S16" s="4">
        <f t="shared" si="4"/>
        <v>1.1488671787321128e-15</v>
      </c>
      <c r="T16" s="4">
        <f t="shared" si="5"/>
        <v>0</v>
      </c>
      <c r="U16" s="4">
        <f t="shared" si="6"/>
        <v>1</v>
      </c>
    </row>
    <row r="17">
      <c r="A17" s="4">
        <v>1.5</v>
      </c>
      <c r="B17" s="5"/>
      <c r="C17" s="4" t="s">
        <v>10</v>
      </c>
      <c r="D17" s="4">
        <v>9</v>
      </c>
      <c r="O17" s="4">
        <f t="shared" si="0"/>
        <v>0</v>
      </c>
      <c r="P17" s="4">
        <f t="shared" si="1"/>
        <v>0</v>
      </c>
      <c r="Q17" s="4">
        <f t="shared" si="2"/>
        <v>0.031894793362157101</v>
      </c>
      <c r="R17" s="4">
        <f t="shared" si="3"/>
        <v>0.0065036342017956725</v>
      </c>
      <c r="S17" s="4">
        <f t="shared" si="4"/>
        <v>1.71390843154201e-15</v>
      </c>
      <c r="T17" s="4">
        <f t="shared" si="5"/>
        <v>0</v>
      </c>
      <c r="U17" s="4">
        <f t="shared" si="6"/>
        <v>1</v>
      </c>
    </row>
    <row r="18">
      <c r="A18" s="4">
        <v>1.6000000000000001</v>
      </c>
      <c r="B18" s="5"/>
      <c r="C18" s="4" t="s">
        <v>11</v>
      </c>
      <c r="D18" s="4">
        <v>12</v>
      </c>
      <c r="O18" s="4">
        <f t="shared" si="0"/>
        <v>0</v>
      </c>
      <c r="P18" s="4">
        <f t="shared" si="1"/>
        <v>0</v>
      </c>
      <c r="Q18" s="4">
        <f t="shared" si="2"/>
        <v>0.034047454734599331</v>
      </c>
      <c r="R18" s="4">
        <f t="shared" si="3"/>
        <v>0.007235563907879273</v>
      </c>
      <c r="S18" s="4">
        <f t="shared" si="4"/>
        <v>2.556850927669977e-15</v>
      </c>
      <c r="T18" s="4">
        <f t="shared" si="5"/>
        <v>0</v>
      </c>
      <c r="U18" s="4">
        <f t="shared" si="6"/>
        <v>1</v>
      </c>
    </row>
    <row r="19">
      <c r="A19" s="4">
        <v>1.7</v>
      </c>
      <c r="B19" s="5"/>
      <c r="C19" s="4" t="s">
        <v>13</v>
      </c>
      <c r="D19" s="4">
        <v>17</v>
      </c>
      <c r="O19" s="4">
        <f t="shared" si="0"/>
        <v>0</v>
      </c>
      <c r="P19" s="4">
        <f t="shared" si="1"/>
        <v>0</v>
      </c>
      <c r="Q19" s="4">
        <f t="shared" si="2"/>
        <v>0.036322695961098231</v>
      </c>
      <c r="R19" s="4">
        <f t="shared" si="3"/>
        <v>0.0080608728553292312</v>
      </c>
      <c r="S19" s="4">
        <f t="shared" si="4"/>
        <v>3.8143733620850555e-15</v>
      </c>
      <c r="T19" s="4">
        <f t="shared" si="5"/>
        <v>0</v>
      </c>
      <c r="U19" s="4">
        <f t="shared" si="6"/>
        <v>1</v>
      </c>
    </row>
    <row r="20">
      <c r="A20" s="4">
        <v>1.8</v>
      </c>
      <c r="O20" s="4">
        <f t="shared" si="0"/>
        <v>0</v>
      </c>
      <c r="P20" s="4">
        <f t="shared" si="1"/>
        <v>0</v>
      </c>
      <c r="Q20" s="4">
        <f t="shared" si="2"/>
        <v>0.038725770351664364</v>
      </c>
      <c r="R20" s="4">
        <f t="shared" si="3"/>
        <v>0.0089928376379164576</v>
      </c>
      <c r="S20" s="4">
        <f t="shared" si="4"/>
        <v>5.6903763875834751e-15</v>
      </c>
      <c r="T20" s="4">
        <f t="shared" si="5"/>
        <v>0</v>
      </c>
      <c r="U20" s="4">
        <f t="shared" si="6"/>
        <v>1</v>
      </c>
    </row>
    <row r="21">
      <c r="A21" s="4">
        <v>1.8999999999999999</v>
      </c>
      <c r="O21" s="4">
        <f t="shared" si="0"/>
        <v>0</v>
      </c>
      <c r="P21" s="4">
        <f t="shared" si="1"/>
        <v>0</v>
      </c>
      <c r="Q21" s="4">
        <f t="shared" si="2"/>
        <v>0.041262032985531993</v>
      </c>
      <c r="R21" s="4">
        <f t="shared" si="3"/>
        <v>0.010046801094269945</v>
      </c>
      <c r="S21" s="4">
        <f t="shared" si="4"/>
        <v>8.4890440338717061e-15</v>
      </c>
      <c r="T21" s="4">
        <f t="shared" si="5"/>
        <v>0</v>
      </c>
      <c r="U21" s="4">
        <f t="shared" si="6"/>
        <v>1</v>
      </c>
    </row>
    <row r="22">
      <c r="A22" s="4">
        <v>2</v>
      </c>
      <c r="O22" s="4">
        <f t="shared" si="0"/>
        <v>0</v>
      </c>
      <c r="P22" s="4">
        <f t="shared" si="1"/>
        <v>0</v>
      </c>
      <c r="Q22" s="4">
        <f t="shared" si="2"/>
        <v>0.04393693362340742</v>
      </c>
      <c r="R22" s="4">
        <f t="shared" si="3"/>
        <v>0.011240516628798644</v>
      </c>
      <c r="S22" s="4">
        <f t="shared" si="4"/>
        <v>1.2664165549094016e-14</v>
      </c>
      <c r="T22" s="4">
        <f t="shared" si="5"/>
        <v>0</v>
      </c>
      <c r="U22" s="4">
        <f t="shared" si="6"/>
        <v>1</v>
      </c>
    </row>
    <row r="23">
      <c r="A23" s="4">
        <v>2.1000000000000001</v>
      </c>
      <c r="O23" s="4">
        <f t="shared" si="0"/>
        <v>0</v>
      </c>
      <c r="P23" s="4">
        <f t="shared" si="1"/>
        <v>0.014285714285714299</v>
      </c>
      <c r="Q23" s="4">
        <f t="shared" si="2"/>
        <v>0.046756008847947915</v>
      </c>
      <c r="R23" s="4">
        <f t="shared" si="3"/>
        <v>0.012594551999530714</v>
      </c>
      <c r="S23" s="4">
        <f t="shared" si="4"/>
        <v>1.8892714941156028e-14</v>
      </c>
      <c r="T23" s="4">
        <f t="shared" si="5"/>
        <v>0</v>
      </c>
      <c r="U23" s="4">
        <f t="shared" si="6"/>
        <v>1</v>
      </c>
    </row>
    <row r="24">
      <c r="A24" s="4">
        <v>2.2000000000000002</v>
      </c>
      <c r="O24" s="4">
        <f t="shared" si="0"/>
        <v>0</v>
      </c>
      <c r="P24" s="4">
        <f t="shared" si="1"/>
        <v>0.028571428571428598</v>
      </c>
      <c r="Q24" s="4">
        <f t="shared" si="2"/>
        <v>0.049724873412349581</v>
      </c>
      <c r="R24" s="4">
        <f t="shared" si="3"/>
        <v>0.014132762581791847</v>
      </c>
      <c r="S24" s="4">
        <f t="shared" si="4"/>
        <v>2.8184618754712601e-14</v>
      </c>
      <c r="T24" s="4">
        <f t="shared" si="5"/>
        <v>0</v>
      </c>
      <c r="U24" s="4">
        <f t="shared" si="6"/>
        <v>1</v>
      </c>
    </row>
    <row r="25">
      <c r="A25" s="4">
        <v>2.2999999999999998</v>
      </c>
      <c r="O25" s="4">
        <f t="shared" si="0"/>
        <v>0</v>
      </c>
      <c r="P25" s="4">
        <f t="shared" si="1"/>
        <v>0.04285714285714283</v>
      </c>
      <c r="Q25" s="4">
        <f t="shared" si="2"/>
        <v>0.052849210779185189</v>
      </c>
      <c r="R25" s="4">
        <f t="shared" si="3"/>
        <v>0.015882845496498613</v>
      </c>
      <c r="S25" s="4">
        <f t="shared" si="4"/>
        <v>4.2046510351882961e-14</v>
      </c>
      <c r="T25" s="4">
        <f t="shared" si="5"/>
        <v>0</v>
      </c>
      <c r="U25" s="4">
        <f t="shared" si="6"/>
        <v>1</v>
      </c>
    </row>
    <row r="26">
      <c r="A26" s="4">
        <v>2.3999999999999999</v>
      </c>
      <c r="O26" s="4">
        <f t="shared" si="0"/>
        <v>0</v>
      </c>
      <c r="P26" s="4">
        <f t="shared" si="1"/>
        <v>0.057142857142857127</v>
      </c>
      <c r="Q26" s="4">
        <f t="shared" si="2"/>
        <v>0.056134762834133725</v>
      </c>
      <c r="R26" s="4">
        <f t="shared" si="3"/>
        <v>0.017876987382551952</v>
      </c>
      <c r="S26" s="4">
        <f t="shared" si="4"/>
        <v>6.2726022592567167e-14</v>
      </c>
      <c r="T26" s="4">
        <f t="shared" si="5"/>
        <v>0</v>
      </c>
      <c r="U26" s="4">
        <f t="shared" si="6"/>
        <v>1</v>
      </c>
    </row>
    <row r="27">
      <c r="A27" s="4">
        <v>2.5</v>
      </c>
      <c r="O27" s="4">
        <f t="shared" si="0"/>
        <v>0</v>
      </c>
      <c r="P27" s="4">
        <f t="shared" si="1"/>
        <v>0.071428571428571425</v>
      </c>
      <c r="Q27" s="4">
        <f t="shared" si="2"/>
        <v>0.059587318761986086</v>
      </c>
      <c r="R27" s="4">
        <f t="shared" si="3"/>
        <v>0.020152619878265499</v>
      </c>
      <c r="S27" s="4">
        <f t="shared" si="4"/>
        <v>9.3576229688392989e-14</v>
      </c>
      <c r="T27" s="4">
        <f t="shared" si="5"/>
        <v>0</v>
      </c>
      <c r="U27" s="4">
        <f t="shared" si="6"/>
        <v>1</v>
      </c>
    </row>
    <row r="28">
      <c r="A28" s="4">
        <v>2.6000000000000001</v>
      </c>
      <c r="O28" s="4">
        <f t="shared" si="0"/>
        <v>0</v>
      </c>
      <c r="P28" s="4">
        <f t="shared" si="1"/>
        <v>0.085714285714285729</v>
      </c>
      <c r="Q28" s="4">
        <f t="shared" si="2"/>
        <v>0.063212703075288826</v>
      </c>
      <c r="R28" s="4">
        <f t="shared" si="3"/>
        <v>0.022753297866633299</v>
      </c>
      <c r="S28" s="4">
        <f t="shared" si="4"/>
        <v>1.3959933056129032e-13</v>
      </c>
      <c r="T28" s="4">
        <f t="shared" si="5"/>
        <v>0</v>
      </c>
      <c r="U28" s="4">
        <f t="shared" si="6"/>
        <v>1</v>
      </c>
    </row>
    <row r="29">
      <c r="A29" s="4">
        <v>2.7000000000000002</v>
      </c>
      <c r="O29" s="4">
        <f t="shared" si="0"/>
        <v>0</v>
      </c>
      <c r="P29" s="4">
        <f t="shared" si="1"/>
        <v>0.10000000000000002</v>
      </c>
      <c r="Q29" s="4">
        <f t="shared" si="2"/>
        <v>0.067016762789207263</v>
      </c>
      <c r="R29" s="4">
        <f t="shared" si="3"/>
        <v>0.025729715933966633</v>
      </c>
      <c r="S29" s="4">
        <f t="shared" si="4"/>
        <v>2.0825772910550681e-13</v>
      </c>
      <c r="T29" s="4">
        <f t="shared" si="5"/>
        <v>0</v>
      </c>
      <c r="U29" s="4">
        <f t="shared" si="6"/>
        <v>1</v>
      </c>
    </row>
    <row r="30">
      <c r="A30" s="4">
        <v>2.7999999999999998</v>
      </c>
      <c r="C30" s="2"/>
      <c r="D30" s="2"/>
      <c r="O30" s="4">
        <f t="shared" si="0"/>
        <v>0</v>
      </c>
      <c r="P30" s="4">
        <f t="shared" si="1"/>
        <v>0.11428571428571425</v>
      </c>
      <c r="Q30" s="4">
        <f t="shared" si="2"/>
        <v>0.071005353739637012</v>
      </c>
      <c r="R30" s="4">
        <f t="shared" si="3"/>
        <v>0.029140877833621948</v>
      </c>
      <c r="S30" s="4">
        <f t="shared" si="4"/>
        <v>3.1068402375424802e-13</v>
      </c>
      <c r="T30" s="4">
        <f t="shared" si="5"/>
        <v>0</v>
      </c>
      <c r="U30" s="4">
        <f t="shared" si="6"/>
        <v>1</v>
      </c>
    </row>
    <row r="31">
      <c r="A31" s="4">
        <v>2.8999999999999999</v>
      </c>
      <c r="B31" s="5"/>
      <c r="C31" s="6" t="s">
        <v>14</v>
      </c>
      <c r="D31" s="6"/>
      <c r="O31" s="4">
        <f t="shared" si="0"/>
        <v>0</v>
      </c>
      <c r="P31" s="4">
        <f t="shared" si="1"/>
        <v>0.12857142857142856</v>
      </c>
      <c r="Q31" s="4">
        <f t="shared" si="2"/>
        <v>0.075184326045271171</v>
      </c>
      <c r="R31" s="4">
        <f t="shared" si="3"/>
        <v>0.033055431355195473</v>
      </c>
      <c r="S31" s="4">
        <f t="shared" si="4"/>
        <v>4.6348609979908442e-13</v>
      </c>
      <c r="T31" s="4">
        <f t="shared" si="5"/>
        <v>0</v>
      </c>
      <c r="U31" s="4">
        <f t="shared" si="6"/>
        <v>1</v>
      </c>
    </row>
    <row r="32">
      <c r="A32" s="4">
        <v>3</v>
      </c>
      <c r="B32" s="5"/>
      <c r="C32" s="4" t="s">
        <v>15</v>
      </c>
      <c r="D32" s="4">
        <v>12</v>
      </c>
      <c r="O32" s="4">
        <f t="shared" si="0"/>
        <v>0</v>
      </c>
      <c r="P32" s="4">
        <f t="shared" si="1"/>
        <v>0.14285714285714285</v>
      </c>
      <c r="Q32" s="4">
        <f t="shared" si="2"/>
        <v>0.079559508718227687</v>
      </c>
      <c r="R32" s="4">
        <f t="shared" si="3"/>
        <v>0.037553175883819859</v>
      </c>
      <c r="S32" s="4">
        <f t="shared" si="4"/>
        <v>6.9144001069354229e-13</v>
      </c>
      <c r="T32" s="4">
        <f t="shared" si="5"/>
        <v>0</v>
      </c>
      <c r="U32" s="4">
        <f t="shared" si="6"/>
        <v>1</v>
      </c>
    </row>
    <row r="33">
      <c r="A33" s="4">
        <v>3.1000000000000001</v>
      </c>
      <c r="B33" s="5"/>
      <c r="C33" s="4" t="s">
        <v>16</v>
      </c>
      <c r="D33" s="4">
        <v>4</v>
      </c>
      <c r="O33" s="4">
        <f t="shared" si="0"/>
        <v>0</v>
      </c>
      <c r="P33" s="4">
        <f t="shared" si="1"/>
        <v>0.15714285714285717</v>
      </c>
      <c r="Q33" s="4">
        <f t="shared" si="2"/>
        <v>0.084136693431947907</v>
      </c>
      <c r="R33" s="4">
        <f t="shared" si="3"/>
        <v>0.042726740685403476</v>
      </c>
      <c r="S33" s="4">
        <f t="shared" si="4"/>
        <v>1.0315072848896181e-12</v>
      </c>
      <c r="T33" s="4">
        <f t="shared" si="5"/>
        <v>0</v>
      </c>
      <c r="U33" s="4">
        <f t="shared" si="6"/>
        <v>1</v>
      </c>
    </row>
    <row r="34">
      <c r="A34" s="4">
        <v>3.2000000000000002</v>
      </c>
      <c r="O34" s="4">
        <f t="shared" si="0"/>
        <v>0</v>
      </c>
      <c r="P34" s="4">
        <f t="shared" si="1"/>
        <v>0.17142857142857146</v>
      </c>
      <c r="Q34" s="4">
        <f t="shared" si="2"/>
        <v>0.088921617459386301</v>
      </c>
      <c r="R34" s="4">
        <f t="shared" si="3"/>
        <v>0.048683416619404903</v>
      </c>
      <c r="S34" s="4">
        <f t="shared" si="4"/>
        <v>1.5388280433944449e-12</v>
      </c>
      <c r="T34" s="4">
        <f t="shared" si="5"/>
        <v>0</v>
      </c>
      <c r="U34" s="4">
        <f t="shared" si="6"/>
        <v>1</v>
      </c>
    </row>
    <row r="35">
      <c r="A35" s="4">
        <v>3.2999999999999998</v>
      </c>
      <c r="O35" s="4">
        <f t="shared" si="0"/>
        <v>0</v>
      </c>
      <c r="P35" s="4">
        <f t="shared" si="1"/>
        <v>0.18571428571428569</v>
      </c>
      <c r="Q35" s="4">
        <f t="shared" si="2"/>
        <v>0.093919945799004464</v>
      </c>
      <c r="R35" s="4">
        <f t="shared" si="3"/>
        <v>0.055547099935786957</v>
      </c>
      <c r="S35" s="4">
        <f t="shared" si="4"/>
        <v>2.2956616805570843e-12</v>
      </c>
      <c r="T35" s="4">
        <f t="shared" si="5"/>
        <v>0</v>
      </c>
      <c r="U35" s="4">
        <f t="shared" si="6"/>
        <v>1</v>
      </c>
    </row>
    <row r="36">
      <c r="A36" s="4">
        <v>3.3999999999999999</v>
      </c>
      <c r="O36" s="4">
        <f t="shared" si="0"/>
        <v>0</v>
      </c>
      <c r="P36" s="4">
        <f t="shared" si="1"/>
        <v>0.19999999999999998</v>
      </c>
      <c r="Q36" s="4">
        <f t="shared" si="2"/>
        <v>0.099137252510747384</v>
      </c>
      <c r="R36" s="4">
        <f t="shared" si="3"/>
        <v>0.063460270662014331</v>
      </c>
      <c r="S36" s="4">
        <f t="shared" si="4"/>
        <v>3.4247247924798635e-12</v>
      </c>
      <c r="T36" s="4">
        <f t="shared" si="5"/>
        <v>0</v>
      </c>
      <c r="U36" s="4">
        <f t="shared" si="6"/>
        <v>1</v>
      </c>
    </row>
    <row r="37">
      <c r="A37" s="4">
        <v>3.5</v>
      </c>
      <c r="O37" s="4">
        <f t="shared" si="0"/>
        <v>0</v>
      </c>
      <c r="P37" s="4">
        <f t="shared" si="1"/>
        <v>0.21428571428571427</v>
      </c>
      <c r="Q37" s="4">
        <f t="shared" si="2"/>
        <v>0.10457900128900145</v>
      </c>
      <c r="R37" s="4">
        <f t="shared" si="3"/>
        <v>0.072585875671336619</v>
      </c>
      <c r="S37" s="4">
        <f t="shared" si="4"/>
        <v>5.1090890280372213e-12</v>
      </c>
      <c r="T37" s="4">
        <f t="shared" si="5"/>
        <v>0</v>
      </c>
      <c r="U37" s="4">
        <f t="shared" si="6"/>
        <v>1</v>
      </c>
    </row>
    <row r="38">
      <c r="A38" s="4">
        <v>3.6000000000000001</v>
      </c>
      <c r="O38" s="4">
        <f t="shared" si="0"/>
        <v>0</v>
      </c>
      <c r="P38" s="4">
        <f t="shared" si="1"/>
        <v>0.22857142857142859</v>
      </c>
      <c r="Q38" s="4">
        <f t="shared" si="2"/>
        <v>0.11025052530448522</v>
      </c>
      <c r="R38" s="4">
        <f t="shared" si="3"/>
        <v>0.083108913166121193</v>
      </c>
      <c r="S38" s="4">
        <f t="shared" si="4"/>
        <v>7.621865194454797e-12</v>
      </c>
      <c r="T38" s="4">
        <f t="shared" si="5"/>
        <v>0</v>
      </c>
      <c r="U38" s="4">
        <f t="shared" si="6"/>
        <v>1</v>
      </c>
    </row>
    <row r="39">
      <c r="A39" s="4">
        <v>3.7000000000000002</v>
      </c>
      <c r="O39" s="4">
        <f t="shared" si="0"/>
        <v>0</v>
      </c>
      <c r="P39" s="4">
        <f t="shared" si="1"/>
        <v>0.24285714285714288</v>
      </c>
      <c r="Q39" s="4">
        <f t="shared" si="2"/>
        <v>0.11615700635209683</v>
      </c>
      <c r="R39" s="4">
        <f t="shared" si="3"/>
        <v>0.095237416505198944</v>
      </c>
      <c r="S39" s="4">
        <f t="shared" si="4"/>
        <v>1.1370486739137451e-11</v>
      </c>
      <c r="T39" s="4">
        <f t="shared" si="5"/>
        <v>0</v>
      </c>
      <c r="U39" s="4">
        <f t="shared" si="6"/>
        <v>1</v>
      </c>
    </row>
    <row r="40">
      <c r="A40" s="4">
        <v>3.7999999999999998</v>
      </c>
      <c r="O40" s="4">
        <f t="shared" si="0"/>
        <v>0</v>
      </c>
      <c r="P40" s="4">
        <f t="shared" si="1"/>
        <v>0.25714285714285712</v>
      </c>
      <c r="Q40" s="4">
        <f t="shared" si="2"/>
        <v>0.12230345334690061</v>
      </c>
      <c r="R40" s="4">
        <f t="shared" si="3"/>
        <v>0.1092024082044529</v>
      </c>
      <c r="S40" s="4">
        <f t="shared" si="4"/>
        <v>1.6962772941552917e-11</v>
      </c>
      <c r="T40" s="4">
        <f t="shared" si="5"/>
        <v>0</v>
      </c>
      <c r="U40" s="4">
        <f t="shared" si="6"/>
        <v>1</v>
      </c>
    </row>
    <row r="41">
      <c r="A41" s="4">
        <v>3.8999999999999999</v>
      </c>
      <c r="O41" s="4">
        <f t="shared" si="0"/>
        <v>0</v>
      </c>
      <c r="P41" s="4">
        <f t="shared" si="1"/>
        <v>0.27142857142857141</v>
      </c>
      <c r="Q41" s="4">
        <f t="shared" si="2"/>
        <v>0.12869468021566227</v>
      </c>
      <c r="R41" s="4">
        <f t="shared" si="3"/>
        <v>0.12525624107258221</v>
      </c>
      <c r="S41" s="4">
        <f t="shared" si="4"/>
        <v>2.5305483614478635e-11</v>
      </c>
      <c r="T41" s="4">
        <f t="shared" si="5"/>
        <v>0</v>
      </c>
      <c r="U41" s="4">
        <f t="shared" si="6"/>
        <v>1</v>
      </c>
    </row>
    <row r="42">
      <c r="A42" s="4">
        <v>4</v>
      </c>
      <c r="O42" s="4">
        <f t="shared" si="0"/>
        <v>0</v>
      </c>
      <c r="P42" s="4">
        <f t="shared" si="1"/>
        <v>0.2857142857142857</v>
      </c>
      <c r="Q42" s="4">
        <f t="shared" si="2"/>
        <v>0.1353352832366127</v>
      </c>
      <c r="R42" s="4">
        <f t="shared" si="3"/>
        <v>0.14366857315728437</v>
      </c>
      <c r="S42" s="4">
        <f t="shared" si="4"/>
        <v>3.7751345441365816e-11</v>
      </c>
      <c r="T42" s="4">
        <f t="shared" si="5"/>
        <v>0</v>
      </c>
      <c r="U42" s="4">
        <f t="shared" si="6"/>
        <v>1</v>
      </c>
    </row>
    <row r="43">
      <c r="A43" s="4">
        <v>4.0999999999999996</v>
      </c>
      <c r="O43" s="4">
        <f t="shared" si="0"/>
        <v>0.033333333333333215</v>
      </c>
      <c r="P43" s="4">
        <f t="shared" si="1"/>
        <v>0.29999999999999993</v>
      </c>
      <c r="Q43" s="4">
        <f t="shared" si="2"/>
        <v>0.14222961788539534</v>
      </c>
      <c r="R43" s="4">
        <f t="shared" si="3"/>
        <v>0.16471906210910711</v>
      </c>
      <c r="S43" s="4">
        <f t="shared" si="4"/>
        <v>5.6318389497570955e-11</v>
      </c>
      <c r="T43" s="4">
        <f t="shared" si="5"/>
        <v>0</v>
      </c>
      <c r="U43" s="4">
        <f t="shared" si="6"/>
        <v>1</v>
      </c>
    </row>
    <row r="44">
      <c r="A44" s="4">
        <v>4.2000000000000002</v>
      </c>
      <c r="C44" s="2"/>
      <c r="D44" s="2"/>
      <c r="O44" s="4">
        <f t="shared" si="0"/>
        <v>0.066666666666666721</v>
      </c>
      <c r="P44" s="4">
        <f t="shared" si="1"/>
        <v>0.31428571428571433</v>
      </c>
      <c r="Q44" s="4">
        <f t="shared" si="2"/>
        <v>0.14938177525041804</v>
      </c>
      <c r="R44" s="4">
        <f t="shared" si="3"/>
        <v>0.18868576170600429</v>
      </c>
      <c r="S44" s="4">
        <f t="shared" si="4"/>
        <v>8.4017164381530093e-11</v>
      </c>
      <c r="T44" s="4">
        <f t="shared" si="5"/>
        <v>0</v>
      </c>
      <c r="U44" s="4">
        <f t="shared" si="6"/>
        <v>1</v>
      </c>
    </row>
    <row r="45">
      <c r="A45" s="4">
        <v>4.2999999999999998</v>
      </c>
      <c r="B45" s="5"/>
      <c r="C45" s="6" t="s">
        <v>17</v>
      </c>
      <c r="D45" s="6"/>
      <c r="O45" s="4">
        <f t="shared" si="0"/>
        <v>0.099999999999999936</v>
      </c>
      <c r="P45" s="4">
        <f t="shared" si="1"/>
        <v>0.32857142857142857</v>
      </c>
      <c r="Q45" s="4">
        <f t="shared" si="2"/>
        <v>0.15679555808603968</v>
      </c>
      <c r="R45" s="4">
        <f t="shared" si="3"/>
        <v>0.21582823848485008</v>
      </c>
      <c r="S45" s="4">
        <f t="shared" si="4"/>
        <v>1.2533888084497366e-10</v>
      </c>
      <c r="T45" s="4">
        <f t="shared" si="5"/>
        <v>0</v>
      </c>
      <c r="U45" s="4">
        <f t="shared" si="6"/>
        <v>1</v>
      </c>
    </row>
    <row r="46">
      <c r="A46" s="4">
        <v>4.4000000000000004</v>
      </c>
      <c r="B46" s="5"/>
      <c r="C46" s="4" t="s">
        <v>9</v>
      </c>
      <c r="D46" s="4">
        <v>4</v>
      </c>
      <c r="O46" s="4">
        <f t="shared" si="0"/>
        <v>0.13333333333333344</v>
      </c>
      <c r="P46" s="4">
        <f t="shared" si="1"/>
        <v>0.34285714285714292</v>
      </c>
      <c r="Q46" s="4">
        <f t="shared" si="2"/>
        <v>0.1644744565771549</v>
      </c>
      <c r="R46" s="4">
        <f t="shared" si="3"/>
        <v>0.24636471236194643</v>
      </c>
      <c r="S46" s="4">
        <f t="shared" si="4"/>
        <v>1.8698363800772184e-10</v>
      </c>
      <c r="T46" s="4">
        <f t="shared" si="5"/>
        <v>0</v>
      </c>
      <c r="U46" s="4">
        <f t="shared" si="6"/>
        <v>1</v>
      </c>
    </row>
    <row r="47">
      <c r="A47" s="4">
        <v>4.5</v>
      </c>
      <c r="B47" s="5"/>
      <c r="C47" s="4" t="s">
        <v>10</v>
      </c>
      <c r="D47" s="4">
        <v>4</v>
      </c>
      <c r="O47" s="4">
        <f t="shared" si="0"/>
        <v>0.16666666666666666</v>
      </c>
      <c r="P47" s="4">
        <f t="shared" si="1"/>
        <v>0.35714285714285715</v>
      </c>
      <c r="Q47" s="4">
        <f t="shared" si="2"/>
        <v>0.17242162389375282</v>
      </c>
      <c r="R47" s="4">
        <f t="shared" si="3"/>
        <v>0.28044319450256172</v>
      </c>
      <c r="S47" s="4">
        <f t="shared" si="4"/>
        <v>2.7894680920908113e-10</v>
      </c>
      <c r="T47" s="4">
        <f t="shared" si="5"/>
        <v>0</v>
      </c>
      <c r="U47" s="4">
        <f t="shared" si="6"/>
        <v>1</v>
      </c>
    </row>
    <row r="48">
      <c r="A48" s="4">
        <v>4.5999999999999996</v>
      </c>
      <c r="B48" s="5"/>
      <c r="C48" s="4" t="s">
        <v>11</v>
      </c>
      <c r="D48" s="4">
        <v>9</v>
      </c>
      <c r="O48" s="4">
        <f t="shared" si="0"/>
        <v>0.19999999999999987</v>
      </c>
      <c r="P48" s="4">
        <f t="shared" si="1"/>
        <v>0.37142857142857139</v>
      </c>
      <c r="Q48" s="4">
        <f t="shared" si="2"/>
        <v>0.18063985161889395</v>
      </c>
      <c r="R48" s="4">
        <f t="shared" si="3"/>
        <v>0.31810776168273724</v>
      </c>
      <c r="S48" s="4">
        <f t="shared" si="4"/>
        <v>4.1613973924924255e-10</v>
      </c>
      <c r="T48" s="4">
        <f t="shared" si="5"/>
        <v>0</v>
      </c>
      <c r="U48" s="4">
        <f t="shared" si="6"/>
        <v>1</v>
      </c>
    </row>
    <row r="49">
      <c r="A49" s="4">
        <v>4.7000000000000002</v>
      </c>
      <c r="O49" s="4">
        <f t="shared" si="0"/>
        <v>0.23333333333333339</v>
      </c>
      <c r="P49" s="4">
        <f t="shared" si="1"/>
        <v>0.38571428571428573</v>
      </c>
      <c r="Q49" s="4">
        <f t="shared" si="2"/>
        <v>0.18913154513822555</v>
      </c>
      <c r="R49" s="4">
        <f t="shared" si="3"/>
        <v>0.35926278658182265</v>
      </c>
      <c r="S49" s="4">
        <f t="shared" si="4"/>
        <v>6.2080754055496039e-10</v>
      </c>
      <c r="T49" s="4">
        <f t="shared" si="5"/>
        <v>0</v>
      </c>
      <c r="U49" s="4">
        <f t="shared" si="6"/>
        <v>1</v>
      </c>
    </row>
    <row r="50">
      <c r="A50" s="4">
        <v>4.7999999999999998</v>
      </c>
      <c r="O50" s="4">
        <f t="shared" si="0"/>
        <v>0.26666666666666661</v>
      </c>
      <c r="P50" s="4">
        <f t="shared" si="1"/>
        <v>0.39999999999999997</v>
      </c>
      <c r="Q50" s="4">
        <f t="shared" si="2"/>
        <v>0.19789869908361465</v>
      </c>
      <c r="R50" s="4">
        <f t="shared" si="3"/>
        <v>0.40363995344779363</v>
      </c>
      <c r="S50" s="4">
        <f t="shared" si="4"/>
        <v>9.2613602119904733e-10</v>
      </c>
      <c r="T50" s="4">
        <f t="shared" si="5"/>
        <v>0</v>
      </c>
      <c r="U50" s="4">
        <f t="shared" si="6"/>
        <v>1</v>
      </c>
    </row>
    <row r="51">
      <c r="A51" s="4">
        <v>4.9000000000000004</v>
      </c>
      <c r="O51" s="4">
        <f t="shared" si="0"/>
        <v>0.3000000000000001</v>
      </c>
      <c r="P51" s="4">
        <f t="shared" si="1"/>
        <v>0.41428571428571431</v>
      </c>
      <c r="Q51" s="4">
        <f t="shared" si="2"/>
        <v>0.20694287292767763</v>
      </c>
      <c r="R51" s="4">
        <f t="shared" si="3"/>
        <v>0.45077474480513263</v>
      </c>
      <c r="S51" s="4">
        <f t="shared" si="4"/>
        <v>1.381632589170632e-09</v>
      </c>
      <c r="T51" s="4">
        <f t="shared" si="5"/>
        <v>0</v>
      </c>
      <c r="U51" s="4">
        <f t="shared" si="6"/>
        <v>1</v>
      </c>
    </row>
    <row r="52">
      <c r="A52" s="4">
        <v>5</v>
      </c>
      <c r="O52" s="4">
        <f t="shared" si="0"/>
        <v>0.33333333333333331</v>
      </c>
      <c r="P52" s="4">
        <f t="shared" si="1"/>
        <v>0.42857142857142855</v>
      </c>
      <c r="Q52" s="4">
        <f t="shared" si="2"/>
        <v>0.21626516682988731</v>
      </c>
      <c r="R52" s="4">
        <f t="shared" si="3"/>
        <v>0.5</v>
      </c>
      <c r="S52" s="4">
        <f t="shared" si="4"/>
        <v>2.0611536181902037e-09</v>
      </c>
      <c r="T52" s="4">
        <f t="shared" si="5"/>
        <v>0</v>
      </c>
      <c r="U52" s="4">
        <f t="shared" si="6"/>
        <v>1</v>
      </c>
    </row>
    <row r="53">
      <c r="A53" s="4">
        <v>5.0999999999999996</v>
      </c>
      <c r="O53" s="4">
        <f t="shared" si="0"/>
        <v>0.36666666666666653</v>
      </c>
      <c r="P53" s="4">
        <f t="shared" si="1"/>
        <v>0.44285714285714278</v>
      </c>
      <c r="Q53" s="4">
        <f t="shared" si="2"/>
        <v>0.22586619783851442</v>
      </c>
      <c r="R53" s="4">
        <f t="shared" si="3"/>
        <v>0.55046321919481722</v>
      </c>
      <c r="S53" s="4">
        <f t="shared" si="4"/>
        <v>3.0748798701317199e-09</v>
      </c>
      <c r="T53" s="4">
        <f t="shared" si="5"/>
        <v>0.00019999999999999855</v>
      </c>
      <c r="U53" s="4">
        <f t="shared" si="6"/>
        <v>0.99980000000000002</v>
      </c>
    </row>
    <row r="54">
      <c r="A54" s="4">
        <v>5.2000000000000002</v>
      </c>
      <c r="O54" s="4">
        <f t="shared" si="0"/>
        <v>0.40000000000000008</v>
      </c>
      <c r="P54" s="4">
        <f t="shared" si="1"/>
        <v>0.45714285714285718</v>
      </c>
      <c r="Q54" s="4">
        <f t="shared" si="2"/>
        <v>0.23574607655586358</v>
      </c>
      <c r="R54" s="4">
        <f t="shared" si="3"/>
        <v>0.60117092539560368</v>
      </c>
      <c r="S54" s="4">
        <f t="shared" si="4"/>
        <v>4.5871817256052882e-09</v>
      </c>
      <c r="T54" s="4">
        <f t="shared" si="5"/>
        <v>0.00080000000000000145</v>
      </c>
      <c r="U54" s="4">
        <f t="shared" si="6"/>
        <v>0.99919999999999998</v>
      </c>
    </row>
    <row r="55">
      <c r="A55" s="4">
        <v>5.2999999999999998</v>
      </c>
      <c r="O55" s="4">
        <f t="shared" si="0"/>
        <v>0.43333333333333329</v>
      </c>
      <c r="P55" s="4">
        <f t="shared" si="1"/>
        <v>0.47142857142857142</v>
      </c>
      <c r="Q55" s="4">
        <f t="shared" si="2"/>
        <v>0.24590438437706766</v>
      </c>
      <c r="R55" s="4">
        <f t="shared" si="3"/>
        <v>0.65105784531108601</v>
      </c>
      <c r="S55" s="4">
        <f t="shared" si="4"/>
        <v>6.8432709753876305e-09</v>
      </c>
      <c r="T55" s="4">
        <f t="shared" si="5"/>
        <v>0.0017999999999999978</v>
      </c>
      <c r="U55" s="4">
        <f t="shared" si="6"/>
        <v>0.99819999999999998</v>
      </c>
    </row>
    <row r="56">
      <c r="A56" s="4">
        <v>5.4000000000000004</v>
      </c>
      <c r="O56" s="4">
        <f t="shared" si="0"/>
        <v>0.46666666666666679</v>
      </c>
      <c r="P56" s="4">
        <f t="shared" si="1"/>
        <v>0.48571428571428577</v>
      </c>
      <c r="Q56" s="4">
        <f t="shared" si="2"/>
        <v>0.25634015141507366</v>
      </c>
      <c r="R56" s="4">
        <f t="shared" si="3"/>
        <v>0.69907229820388561</v>
      </c>
      <c r="S56" s="4">
        <f t="shared" si="4"/>
        <v>1.020896061937476e-08</v>
      </c>
      <c r="T56" s="4">
        <f t="shared" si="5"/>
        <v>0.0032000000000000058</v>
      </c>
      <c r="U56" s="4">
        <f t="shared" si="6"/>
        <v>0.99680000000000002</v>
      </c>
    </row>
    <row r="57">
      <c r="A57" s="4">
        <v>5.5</v>
      </c>
      <c r="O57" s="4">
        <f t="shared" si="0"/>
        <v>0.5</v>
      </c>
      <c r="P57" s="4">
        <f t="shared" si="1"/>
        <v>0.5</v>
      </c>
      <c r="Q57" s="4">
        <f t="shared" si="2"/>
        <v>0.26705183522634335</v>
      </c>
      <c r="R57" s="4">
        <f t="shared" si="3"/>
        <v>0.74426418895877866</v>
      </c>
      <c r="S57" s="4">
        <f t="shared" si="4"/>
        <v>1.5229979512760349e-08</v>
      </c>
      <c r="T57" s="4">
        <f t="shared" si="5"/>
        <v>0.005000000000000001</v>
      </c>
      <c r="U57" s="4">
        <f t="shared" si="6"/>
        <v>0.995</v>
      </c>
    </row>
    <row r="58">
      <c r="A58" s="4">
        <v>5.5999999999999996</v>
      </c>
      <c r="C58" s="2"/>
      <c r="D58" s="2"/>
      <c r="O58" s="4">
        <f t="shared" si="0"/>
        <v>0.53333333333333321</v>
      </c>
      <c r="P58" s="4">
        <f t="shared" si="1"/>
        <v>0.51428571428571423</v>
      </c>
      <c r="Q58" s="4">
        <f t="shared" si="2"/>
        <v>0.27803730045319408</v>
      </c>
      <c r="R58" s="4">
        <f t="shared" si="3"/>
        <v>0.7858604683671826</v>
      </c>
      <c r="S58" s="4">
        <f t="shared" si="4"/>
        <v>2.2720459411519266e-08</v>
      </c>
      <c r="T58" s="4">
        <f t="shared" si="5"/>
        <v>0.0071999999999999911</v>
      </c>
      <c r="U58" s="4">
        <f t="shared" si="6"/>
        <v>0.99280000000000002</v>
      </c>
    </row>
    <row r="59">
      <c r="A59" s="4">
        <v>5.7000000000000002</v>
      </c>
      <c r="B59" s="5"/>
      <c r="C59" s="6" t="s">
        <v>18</v>
      </c>
      <c r="D59" s="6"/>
      <c r="O59" s="4">
        <f t="shared" si="0"/>
        <v>0.56666666666666676</v>
      </c>
      <c r="P59" s="4">
        <f t="shared" si="1"/>
        <v>0.52857142857142858</v>
      </c>
      <c r="Q59" s="4">
        <f t="shared" si="2"/>
        <v>0.28929379949956169</v>
      </c>
      <c r="R59" s="4">
        <f t="shared" si="3"/>
        <v>0.82331569151594863</v>
      </c>
      <c r="S59" s="4">
        <f t="shared" si="4"/>
        <v>3.3894942113102101e-08</v>
      </c>
      <c r="T59" s="4">
        <f t="shared" si="5"/>
        <v>0.0098000000000000049</v>
      </c>
      <c r="U59" s="4">
        <f t="shared" si="6"/>
        <v>0.99019999999999997</v>
      </c>
    </row>
    <row r="60">
      <c r="A60" s="4">
        <v>5.7999999999999998</v>
      </c>
      <c r="B60" s="5"/>
      <c r="C60" s="4" t="s">
        <v>9</v>
      </c>
      <c r="D60" s="4">
        <v>4</v>
      </c>
      <c r="O60" s="4">
        <f t="shared" si="0"/>
        <v>0.59999999999999998</v>
      </c>
      <c r="P60" s="4">
        <f t="shared" si="1"/>
        <v>0.54285714285714282</v>
      </c>
      <c r="Q60" s="4">
        <f t="shared" si="2"/>
        <v>0.30081795435727549</v>
      </c>
      <c r="R60" s="4">
        <f t="shared" si="3"/>
        <v>0.85633142684271546</v>
      </c>
      <c r="S60" s="4">
        <f t="shared" si="4"/>
        <v>5.0565310926504413e-08</v>
      </c>
      <c r="T60" s="4">
        <f t="shared" si="5"/>
        <v>0.012799999999999995</v>
      </c>
      <c r="U60" s="4">
        <f t="shared" si="6"/>
        <v>0.98719999999999997</v>
      </c>
    </row>
    <row r="61">
      <c r="A61" s="4">
        <v>5.9000000000000004</v>
      </c>
      <c r="B61" s="5"/>
      <c r="C61" s="4" t="s">
        <v>11</v>
      </c>
      <c r="D61" s="4">
        <v>10</v>
      </c>
      <c r="O61" s="4">
        <f t="shared" si="0"/>
        <v>0.63333333333333341</v>
      </c>
      <c r="P61" s="4">
        <f t="shared" si="1"/>
        <v>0.55714285714285716</v>
      </c>
      <c r="Q61" s="4">
        <f t="shared" si="2"/>
        <v>0.31260573969965544</v>
      </c>
      <c r="R61" s="4">
        <f t="shared" si="3"/>
        <v>0.88484546418411936</v>
      </c>
      <c r="S61" s="4">
        <f t="shared" si="4"/>
        <v>7.5434577808066627e-08</v>
      </c>
      <c r="T61" s="4">
        <f t="shared" si="5"/>
        <v>0.016200000000000013</v>
      </c>
      <c r="U61" s="4">
        <f t="shared" si="6"/>
        <v>0.98380000000000001</v>
      </c>
    </row>
    <row r="62">
      <c r="A62" s="4">
        <v>6</v>
      </c>
      <c r="O62" s="4">
        <f t="shared" si="0"/>
        <v>0.66666666666666663</v>
      </c>
      <c r="P62" s="4">
        <f t="shared" si="1"/>
        <v>0.5714285714285714</v>
      </c>
      <c r="Q62" s="4">
        <f t="shared" si="2"/>
        <v>0.32465246735834974</v>
      </c>
      <c r="R62" s="4">
        <f t="shared" si="3"/>
        <v>0.9089976004549426</v>
      </c>
      <c r="S62" s="4">
        <f t="shared" si="4"/>
        <v>1.1253516205509499e-07</v>
      </c>
      <c r="T62" s="4">
        <f t="shared" si="5"/>
        <v>0.020000000000000004</v>
      </c>
      <c r="U62" s="4">
        <f t="shared" si="6"/>
        <v>0.97999999999999998</v>
      </c>
    </row>
    <row r="63">
      <c r="A63" s="4">
        <v>6.0999999999999996</v>
      </c>
      <c r="O63" s="4">
        <f t="shared" si="0"/>
        <v>0.69999999999999984</v>
      </c>
      <c r="P63" s="4">
        <f t="shared" si="1"/>
        <v>0.58571428571428563</v>
      </c>
      <c r="Q63" s="4">
        <f t="shared" si="2"/>
        <v>0.33695277229782516</v>
      </c>
      <c r="R63" s="4">
        <f t="shared" si="3"/>
        <v>0.92908175431182782</v>
      </c>
      <c r="S63" s="4">
        <f t="shared" si="4"/>
        <v>1.6788272481495197e-07</v>
      </c>
      <c r="T63" s="4">
        <f t="shared" si="5"/>
        <v>0.024199999999999982</v>
      </c>
      <c r="U63" s="4">
        <f t="shared" si="6"/>
        <v>0.9758</v>
      </c>
    </row>
    <row r="64">
      <c r="A64" s="4">
        <v>6.2000000000000002</v>
      </c>
      <c r="O64" s="4">
        <f t="shared" si="0"/>
        <v>0.73333333333333339</v>
      </c>
      <c r="P64" s="4">
        <f t="shared" si="1"/>
        <v>0.59999999999999998</v>
      </c>
      <c r="Q64" s="4">
        <f t="shared" si="2"/>
        <v>0.34950060019975648</v>
      </c>
      <c r="R64" s="4">
        <f t="shared" si="3"/>
        <v>0.94549414412456567</v>
      </c>
      <c r="S64" s="4">
        <f t="shared" si="4"/>
        <v>2.5045157450675526e-07</v>
      </c>
      <c r="T64" s="4">
        <f t="shared" si="5"/>
        <v>0.02880000000000001</v>
      </c>
      <c r="U64" s="4">
        <f t="shared" si="6"/>
        <v>0.97119999999999995</v>
      </c>
    </row>
    <row r="65">
      <c r="A65" s="4">
        <v>6.2999999999999998</v>
      </c>
      <c r="O65" s="4">
        <f t="shared" si="0"/>
        <v>0.76666666666666661</v>
      </c>
      <c r="P65" s="4">
        <f t="shared" si="1"/>
        <v>0.61428571428571421</v>
      </c>
      <c r="Q65" s="4">
        <f t="shared" si="2"/>
        <v>0.36228919676675569</v>
      </c>
      <c r="R65" s="4">
        <f t="shared" si="3"/>
        <v>0.95868514976803509</v>
      </c>
      <c r="S65" s="4">
        <f t="shared" si="4"/>
        <v>3.7362979838924758e-07</v>
      </c>
      <c r="T65" s="4">
        <f t="shared" si="5"/>
        <v>0.03379999999999999</v>
      </c>
      <c r="U65" s="4">
        <f t="shared" si="6"/>
        <v>0.96620000000000006</v>
      </c>
    </row>
    <row r="66">
      <c r="A66" s="4">
        <v>6.4000000000000004</v>
      </c>
      <c r="O66" s="4">
        <f t="shared" ref="O66:O129" si="7">IF(OR((A66&lt;=$D$3),(A66&gt;=$D$5)),0,IF(A66=$D$4,1,IF(AND((A66&gt;$D$3),(A66&lt;$D$4)),((A66-$D$3)/($D$4-$D$3)),((A66-$D$5)/($D$4-$D$5)))))</f>
        <v>0.80000000000000016</v>
      </c>
      <c r="P66" s="4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4">
        <f t="shared" ref="Q66:Q129" si="9">EXP(-(((A66-$D$32)^2)/(2*$D$33^2)))</f>
        <v>0.37531109885139957</v>
      </c>
      <c r="R66" s="4">
        <f t="shared" ref="R66:R129" si="10">1/(1+ABS((A66-$D$48)/$D$46)^(2*$D$47))</f>
        <v>0.96911950952197168</v>
      </c>
      <c r="S66" s="4">
        <f t="shared" ref="S66:S129" si="11">1/(1+EXP(-$D$60*(A66-$D$61)))</f>
        <v>5.5739005858560998e-07</v>
      </c>
      <c r="T66" s="4">
        <f t="shared" ref="T66:T129" si="12">IF(A66&lt;=$D$74,0,IF(AND(A66&gt;=$D$74,A66&lt;=$D$76),2*(((A66-$D$74)/($D$75-$D$74))^2),IF(AND(A66&gt;=$D$76,A66&lt;=$D$75),1-2*((($D$75-A66)/($D$75-$D$74))^2),1)))</f>
        <v>0.03920000000000002</v>
      </c>
      <c r="U66" s="4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>
      <c r="A67" s="4">
        <v>6.5</v>
      </c>
      <c r="O67" s="4">
        <f t="shared" si="7"/>
        <v>0.83333333333333337</v>
      </c>
      <c r="P67" s="4">
        <f t="shared" si="8"/>
        <v>0.6428571428571429</v>
      </c>
      <c r="Q67" s="4">
        <f t="shared" si="9"/>
        <v>0.38855812751236413</v>
      </c>
      <c r="R67" s="4">
        <f t="shared" si="10"/>
        <v>0.97724670213336673</v>
      </c>
      <c r="S67" s="4">
        <f t="shared" si="11"/>
        <v>8.3152802766413209e-07</v>
      </c>
      <c r="T67" s="4">
        <f t="shared" si="12"/>
        <v>0.044999999999999998</v>
      </c>
      <c r="U67" s="4">
        <f t="shared" si="13"/>
        <v>0.95499999999999996</v>
      </c>
    </row>
    <row r="68">
      <c r="A68" s="4">
        <v>6.5999999999999996</v>
      </c>
      <c r="O68" s="4">
        <f t="shared" si="7"/>
        <v>0.86666666666666659</v>
      </c>
      <c r="P68" s="4">
        <f t="shared" si="8"/>
        <v>0.65714285714285714</v>
      </c>
      <c r="Q68" s="4">
        <f t="shared" si="9"/>
        <v>0.40202138309465485</v>
      </c>
      <c r="R68" s="4">
        <f t="shared" si="10"/>
        <v>0.98348129088135039</v>
      </c>
      <c r="S68" s="4">
        <f t="shared" si="11"/>
        <v>1.2404935411305767e-06</v>
      </c>
      <c r="T68" s="4">
        <f t="shared" si="12"/>
        <v>0.051199999999999982</v>
      </c>
      <c r="U68" s="4">
        <f t="shared" si="13"/>
        <v>0.94879999999999998</v>
      </c>
    </row>
    <row r="69">
      <c r="A69" s="4">
        <v>6.7000000000000002</v>
      </c>
      <c r="O69" s="4">
        <f t="shared" si="7"/>
        <v>0.90000000000000002</v>
      </c>
      <c r="P69" s="4">
        <f t="shared" si="8"/>
        <v>0.67142857142857149</v>
      </c>
      <c r="Q69" s="4">
        <f t="shared" si="9"/>
        <v>0.41569124242542721</v>
      </c>
      <c r="R69" s="4">
        <f t="shared" si="10"/>
        <v>0.98819179185987194</v>
      </c>
      <c r="S69" s="4">
        <f t="shared" si="11"/>
        <v>1.8505977728634534e-06</v>
      </c>
      <c r="T69" s="4">
        <f t="shared" si="12"/>
        <v>0.057800000000000011</v>
      </c>
      <c r="U69" s="4">
        <f t="shared" si="13"/>
        <v>0.94220000000000004</v>
      </c>
    </row>
    <row r="70">
      <c r="A70" s="4">
        <v>6.7999999999999998</v>
      </c>
      <c r="O70" s="4">
        <f t="shared" si="7"/>
        <v>0.93333333333333324</v>
      </c>
      <c r="P70" s="4">
        <f t="shared" si="8"/>
        <v>0.68571428571428572</v>
      </c>
      <c r="Q70" s="4">
        <f t="shared" si="9"/>
        <v>0.42955735821073909</v>
      </c>
      <c r="R70" s="4">
        <f t="shared" si="10"/>
        <v>0.99169613771977994</v>
      </c>
      <c r="S70" s="4">
        <f t="shared" si="11"/>
        <v>2.7607649501930464e-06</v>
      </c>
      <c r="T70" s="4">
        <f t="shared" si="12"/>
        <v>0.064799999999999996</v>
      </c>
      <c r="U70" s="4">
        <f t="shared" si="13"/>
        <v>0.93520000000000003</v>
      </c>
    </row>
    <row r="71">
      <c r="A71" s="4">
        <v>6.9000000000000004</v>
      </c>
      <c r="O71" s="4">
        <f t="shared" si="7"/>
        <v>0.96666666666666679</v>
      </c>
      <c r="P71" s="4">
        <f t="shared" si="8"/>
        <v>0.70000000000000007</v>
      </c>
      <c r="Q71" s="4">
        <f t="shared" si="9"/>
        <v>0.44360866071177185</v>
      </c>
      <c r="R71" s="4">
        <f t="shared" si="10"/>
        <v>0.9942618065677149</v>
      </c>
      <c r="S71" s="4">
        <f t="shared" si="11"/>
        <v>4.1185717448326358e-06</v>
      </c>
      <c r="T71" s="4">
        <f t="shared" si="12"/>
        <v>0.072200000000000028</v>
      </c>
      <c r="U71" s="4">
        <f t="shared" si="13"/>
        <v>0.92779999999999996</v>
      </c>
    </row>
    <row r="72">
      <c r="A72" s="4">
        <v>7</v>
      </c>
      <c r="C72" s="2"/>
      <c r="D72" s="2"/>
      <c r="O72" s="4">
        <f t="shared" si="7"/>
        <v>1</v>
      </c>
      <c r="P72" s="4">
        <f t="shared" si="8"/>
        <v>0.7142857142857143</v>
      </c>
      <c r="Q72" s="4">
        <f t="shared" si="9"/>
        <v>0.45783336177161427</v>
      </c>
      <c r="R72" s="4">
        <f t="shared" si="10"/>
        <v>0.99610894941634243</v>
      </c>
      <c r="S72" s="4">
        <f t="shared" si="11"/>
        <v>6.1441746022147182e-06</v>
      </c>
      <c r="T72" s="4">
        <f t="shared" si="12"/>
        <v>0.080000000000000016</v>
      </c>
      <c r="U72" s="4">
        <f t="shared" si="13"/>
        <v>0.91999999999999993</v>
      </c>
    </row>
    <row r="73">
      <c r="A73" s="4">
        <v>7.0999999999999996</v>
      </c>
      <c r="B73" s="5"/>
      <c r="C73" s="6" t="s">
        <v>19</v>
      </c>
      <c r="D73" s="6"/>
      <c r="O73" s="4">
        <f t="shared" si="7"/>
        <v>0.96666666666666679</v>
      </c>
      <c r="P73" s="4">
        <f t="shared" si="8"/>
        <v>0.72857142857142854</v>
      </c>
      <c r="Q73" s="4">
        <f t="shared" si="9"/>
        <v>0.47221896125565377</v>
      </c>
      <c r="R73" s="4">
        <f t="shared" si="10"/>
        <v>0.99741521238135811</v>
      </c>
      <c r="S73" s="4">
        <f t="shared" si="11"/>
        <v>9.166003719853315e-06</v>
      </c>
      <c r="T73" s="4">
        <f t="shared" si="12"/>
        <v>0.088199999999999973</v>
      </c>
      <c r="U73" s="4">
        <f t="shared" si="13"/>
        <v>0.91180000000000005</v>
      </c>
    </row>
    <row r="74">
      <c r="A74" s="4">
        <v>7.2000000000000002</v>
      </c>
      <c r="B74" s="5"/>
      <c r="C74" s="4" t="s">
        <v>9</v>
      </c>
      <c r="D74" s="4">
        <v>5</v>
      </c>
      <c r="O74" s="4">
        <f t="shared" si="7"/>
        <v>0.93333333333333324</v>
      </c>
      <c r="P74" s="4">
        <f t="shared" si="8"/>
        <v>0.74285714285714288</v>
      </c>
      <c r="Q74" s="4">
        <f t="shared" si="9"/>
        <v>0.48675225595997168</v>
      </c>
      <c r="R74" s="4">
        <f t="shared" si="10"/>
        <v>0.99832131019888715</v>
      </c>
      <c r="S74" s="4">
        <f t="shared" si="11"/>
        <v>1.3674009084599736e-05</v>
      </c>
      <c r="T74" s="4">
        <f t="shared" si="12"/>
        <v>0.096800000000000025</v>
      </c>
      <c r="U74" s="4">
        <f t="shared" si="13"/>
        <v>0.9032</v>
      </c>
    </row>
    <row r="75">
      <c r="A75" s="4">
        <v>7.2999999999999998</v>
      </c>
      <c r="B75" s="5"/>
      <c r="C75" s="4" t="s">
        <v>11</v>
      </c>
      <c r="D75" s="4">
        <v>15</v>
      </c>
      <c r="O75" s="4">
        <f t="shared" si="7"/>
        <v>0.90000000000000002</v>
      </c>
      <c r="P75" s="4">
        <f t="shared" si="8"/>
        <v>0.75714285714285712</v>
      </c>
      <c r="Q75" s="4">
        <f t="shared" si="9"/>
        <v>0.50141935103294044</v>
      </c>
      <c r="R75" s="4">
        <f t="shared" si="10"/>
        <v>0.99893671566354703</v>
      </c>
      <c r="S75" s="4">
        <f t="shared" si="11"/>
        <v>2.039908727992137e-05</v>
      </c>
      <c r="T75" s="4">
        <f t="shared" si="12"/>
        <v>0.10579999999999998</v>
      </c>
      <c r="U75" s="4">
        <f t="shared" si="13"/>
        <v>0.89419999999999999</v>
      </c>
    </row>
    <row r="76">
      <c r="A76" s="4">
        <v>7.4000000000000004</v>
      </c>
      <c r="B76" s="5"/>
      <c r="C76" s="4" t="s">
        <v>10</v>
      </c>
      <c r="D76" s="4">
        <f>(D74+D75)/2</f>
        <v>10</v>
      </c>
      <c r="O76" s="4">
        <f t="shared" si="7"/>
        <v>0.86666666666666659</v>
      </c>
      <c r="P76" s="4">
        <f t="shared" si="8"/>
        <v>0.77142857142857146</v>
      </c>
      <c r="Q76" s="4">
        <f t="shared" si="9"/>
        <v>0.51620567394549643</v>
      </c>
      <c r="R76" s="4">
        <f t="shared" si="10"/>
        <v>0.99934506921543886</v>
      </c>
      <c r="S76" s="4">
        <f t="shared" si="11"/>
        <v>3.043155690056538e-05</v>
      </c>
      <c r="T76" s="4">
        <f t="shared" si="12"/>
        <v>0.11520000000000004</v>
      </c>
      <c r="U76" s="4">
        <f t="shared" si="13"/>
        <v>0.88479999999999992</v>
      </c>
    </row>
    <row r="77">
      <c r="A77" s="4">
        <v>7.5</v>
      </c>
      <c r="O77" s="4">
        <f t="shared" si="7"/>
        <v>0.83333333333333337</v>
      </c>
      <c r="P77" s="4">
        <f t="shared" si="8"/>
        <v>0.7857142857142857</v>
      </c>
      <c r="Q77" s="4">
        <f t="shared" si="9"/>
        <v>0.53109599103534522</v>
      </c>
      <c r="R77" s="4">
        <f t="shared" si="10"/>
        <v>0.99960908679851979</v>
      </c>
      <c r="S77" s="4">
        <f t="shared" si="11"/>
        <v>4.5397868702434395e-05</v>
      </c>
      <c r="T77" s="4">
        <f t="shared" si="12"/>
        <v>0.125</v>
      </c>
      <c r="U77" s="4">
        <f t="shared" si="13"/>
        <v>0.875</v>
      </c>
    </row>
    <row r="78">
      <c r="A78" s="4">
        <v>7.5999999999999996</v>
      </c>
      <c r="O78" s="4">
        <f t="shared" si="7"/>
        <v>0.80000000000000016</v>
      </c>
      <c r="P78" s="4">
        <f t="shared" si="8"/>
        <v>0.79999999999999993</v>
      </c>
      <c r="Q78" s="4">
        <f t="shared" si="9"/>
        <v>0.5460744266397094</v>
      </c>
      <c r="R78" s="4">
        <f t="shared" si="10"/>
        <v>0.99977486315894881</v>
      </c>
      <c r="S78" s="4">
        <f t="shared" si="11"/>
        <v>6.7724149619770109e-05</v>
      </c>
      <c r="T78" s="4">
        <f t="shared" si="12"/>
        <v>0.13519999999999996</v>
      </c>
      <c r="U78" s="4">
        <f t="shared" si="13"/>
        <v>0.86480000000000001</v>
      </c>
    </row>
    <row r="79">
      <c r="A79" s="4">
        <v>7.7000000000000002</v>
      </c>
      <c r="O79" s="4">
        <f t="shared" si="7"/>
        <v>0.76666666666666661</v>
      </c>
      <c r="P79" s="4">
        <f t="shared" si="8"/>
        <v>0.81428571428571428</v>
      </c>
      <c r="Q79" s="4">
        <f t="shared" si="9"/>
        <v>0.56112448482017441</v>
      </c>
      <c r="R79" s="4">
        <f t="shared" si="10"/>
        <v>0.99987554486097419</v>
      </c>
      <c r="S79" s="4">
        <f t="shared" si="11"/>
        <v>0.00010102919390777289</v>
      </c>
      <c r="T79" s="4">
        <f t="shared" si="12"/>
        <v>0.14580000000000001</v>
      </c>
      <c r="U79" s="4">
        <f t="shared" si="13"/>
        <v>0.85419999999999996</v>
      </c>
    </row>
    <row r="80">
      <c r="A80" s="4">
        <v>7.7999999999999998</v>
      </c>
      <c r="O80" s="4">
        <f t="shared" si="7"/>
        <v>0.73333333333333339</v>
      </c>
      <c r="P80" s="4">
        <f t="shared" si="8"/>
        <v>0.82857142857142851</v>
      </c>
      <c r="Q80" s="4">
        <f t="shared" si="9"/>
        <v>0.57622907367179987</v>
      </c>
      <c r="R80" s="4">
        <f t="shared" si="10"/>
        <v>0.99993439430438968</v>
      </c>
      <c r="S80" s="4">
        <f t="shared" si="11"/>
        <v>0.00015071035805975741</v>
      </c>
      <c r="T80" s="4">
        <f t="shared" si="12"/>
        <v>0.15679999999999997</v>
      </c>
      <c r="U80" s="4">
        <f t="shared" si="13"/>
        <v>0.84320000000000006</v>
      </c>
    </row>
    <row r="81">
      <c r="A81" s="4">
        <v>7.9000000000000004</v>
      </c>
      <c r="O81" s="4">
        <f t="shared" si="7"/>
        <v>0.69999999999999984</v>
      </c>
      <c r="P81" s="4">
        <f t="shared" si="8"/>
        <v>0.84285714285714286</v>
      </c>
      <c r="Q81" s="4">
        <f t="shared" si="9"/>
        <v>0.59137053219698121</v>
      </c>
      <c r="R81" s="4">
        <f t="shared" si="10"/>
        <v>0.99996729250032712</v>
      </c>
      <c r="S81" s="4">
        <f t="shared" si="11"/>
        <v>0.00022481677023329571</v>
      </c>
      <c r="T81" s="4">
        <f t="shared" si="12"/>
        <v>0.16820000000000004</v>
      </c>
      <c r="U81" s="4">
        <f t="shared" si="13"/>
        <v>0.83179999999999998</v>
      </c>
    </row>
    <row r="82">
      <c r="A82" s="4">
        <v>8</v>
      </c>
      <c r="O82" s="4">
        <f t="shared" si="7"/>
        <v>0.66666666666666663</v>
      </c>
      <c r="P82" s="4">
        <f t="shared" si="8"/>
        <v>0.8571428571428571</v>
      </c>
      <c r="Q82" s="4">
        <f t="shared" si="9"/>
        <v>0.60653065971263342</v>
      </c>
      <c r="R82" s="4">
        <f t="shared" si="10"/>
        <v>0.99998474144376459</v>
      </c>
      <c r="S82" s="4">
        <f t="shared" si="11"/>
        <v>0.00033535013046647811</v>
      </c>
      <c r="T82" s="4">
        <f t="shared" si="12"/>
        <v>0.17999999999999999</v>
      </c>
      <c r="U82" s="4">
        <f t="shared" si="13"/>
        <v>0.82000000000000006</v>
      </c>
    </row>
    <row r="83">
      <c r="A83" s="4">
        <v>8.0999999999999996</v>
      </c>
      <c r="O83" s="4">
        <f t="shared" si="7"/>
        <v>0.63333333333333341</v>
      </c>
      <c r="P83" s="4">
        <f t="shared" si="8"/>
        <v>0.87142857142857133</v>
      </c>
      <c r="Q83" s="4">
        <f t="shared" si="9"/>
        <v>0.62169074774719313</v>
      </c>
      <c r="R83" s="4">
        <f t="shared" si="10"/>
        <v>0.99999343163478804</v>
      </c>
      <c r="S83" s="4">
        <f t="shared" si="11"/>
        <v>0.00050020110707956345</v>
      </c>
      <c r="T83" s="4">
        <f t="shared" si="12"/>
        <v>0.19219999999999993</v>
      </c>
      <c r="U83" s="4">
        <f t="shared" si="13"/>
        <v>0.80780000000000007</v>
      </c>
    </row>
    <row r="84">
      <c r="A84" s="4">
        <v>8.1999999999999993</v>
      </c>
      <c r="O84" s="4">
        <f t="shared" si="7"/>
        <v>0.6000000000000002</v>
      </c>
      <c r="P84" s="4">
        <f t="shared" si="8"/>
        <v>0.88571428571428557</v>
      </c>
      <c r="Q84" s="4">
        <f t="shared" si="9"/>
        <v>0.63683161437174307</v>
      </c>
      <c r="R84" s="4">
        <f t="shared" si="10"/>
        <v>0.99999744000655355</v>
      </c>
      <c r="S84" s="4">
        <f t="shared" si="11"/>
        <v>0.00074602883383669493</v>
      </c>
      <c r="T84" s="4">
        <f t="shared" si="12"/>
        <v>0.20479999999999993</v>
      </c>
      <c r="U84" s="4">
        <f t="shared" si="13"/>
        <v>0.79520000000000013</v>
      </c>
    </row>
    <row r="85">
      <c r="A85" s="4">
        <v>8.3000000000000007</v>
      </c>
      <c r="O85" s="4">
        <f t="shared" si="7"/>
        <v>0.56666666666666643</v>
      </c>
      <c r="P85" s="4">
        <f t="shared" si="8"/>
        <v>0.90000000000000013</v>
      </c>
      <c r="Q85" s="4">
        <f t="shared" si="9"/>
        <v>0.65193364089734551</v>
      </c>
      <c r="R85" s="4">
        <f t="shared" si="10"/>
        <v>0.99999912036194927</v>
      </c>
      <c r="S85" s="4">
        <f t="shared" si="11"/>
        <v>0.0011125360328603246</v>
      </c>
      <c r="T85" s="4">
        <f t="shared" si="12"/>
        <v>0.2178000000000001</v>
      </c>
      <c r="U85" s="4">
        <f t="shared" si="13"/>
        <v>0.7821999999999999</v>
      </c>
    </row>
    <row r="86">
      <c r="A86" s="4">
        <v>8.4000000000000004</v>
      </c>
      <c r="O86" s="4">
        <f t="shared" si="7"/>
        <v>0.53333333333333321</v>
      </c>
      <c r="P86" s="4">
        <f t="shared" si="8"/>
        <v>0.91428571428571437</v>
      </c>
      <c r="Q86" s="4">
        <f t="shared" si="9"/>
        <v>0.66697681085847449</v>
      </c>
      <c r="R86" s="4">
        <f t="shared" si="10"/>
        <v>0.99999974371100331</v>
      </c>
      <c r="S86" s="4">
        <f t="shared" si="11"/>
        <v>0.0016588010801744243</v>
      </c>
      <c r="T86" s="4">
        <f t="shared" si="12"/>
        <v>0.23120000000000004</v>
      </c>
      <c r="U86" s="4">
        <f t="shared" si="13"/>
        <v>0.76879999999999993</v>
      </c>
    </row>
    <row r="87">
      <c r="A87" s="4">
        <v>8.5</v>
      </c>
      <c r="C87" s="2"/>
      <c r="D87" s="2"/>
      <c r="O87" s="4">
        <f t="shared" si="7"/>
        <v>0.5</v>
      </c>
      <c r="P87" s="4">
        <f t="shared" si="8"/>
        <v>0.9285714285714286</v>
      </c>
      <c r="Q87" s="4">
        <f t="shared" si="9"/>
        <v>0.68194075119034814</v>
      </c>
      <c r="R87" s="4">
        <f t="shared" si="10"/>
        <v>0.99999994039535878</v>
      </c>
      <c r="S87" s="4">
        <f t="shared" si="11"/>
        <v>0.0024726231566347743</v>
      </c>
      <c r="T87" s="4">
        <f t="shared" si="12"/>
        <v>0.24499999999999997</v>
      </c>
      <c r="U87" s="4">
        <f t="shared" si="13"/>
        <v>0.755</v>
      </c>
    </row>
    <row r="88">
      <c r="A88" s="4">
        <v>8.5999999999999996</v>
      </c>
      <c r="B88" s="5"/>
      <c r="C88" s="6" t="s">
        <v>20</v>
      </c>
      <c r="D88" s="6"/>
      <c r="O88" s="4">
        <f t="shared" si="7"/>
        <v>0.46666666666666679</v>
      </c>
      <c r="P88" s="4">
        <f t="shared" si="8"/>
        <v>0.94285714285714284</v>
      </c>
      <c r="Q88" s="4">
        <f t="shared" si="9"/>
        <v>0.6968047754960347</v>
      </c>
      <c r="R88" s="4">
        <f t="shared" si="10"/>
        <v>0.99999999000000017</v>
      </c>
      <c r="S88" s="4">
        <f t="shared" si="11"/>
        <v>0.0036842398994359829</v>
      </c>
      <c r="T88" s="4">
        <f t="shared" si="12"/>
        <v>0.25919999999999999</v>
      </c>
      <c r="U88" s="4">
        <f t="shared" si="13"/>
        <v>0.74080000000000001</v>
      </c>
    </row>
    <row r="89">
      <c r="A89" s="4">
        <v>8.6999999999999993</v>
      </c>
      <c r="B89" s="5"/>
      <c r="C89" s="4" t="s">
        <v>9</v>
      </c>
      <c r="D89" s="4">
        <v>5</v>
      </c>
      <c r="O89" s="4">
        <f t="shared" si="7"/>
        <v>0.43333333333333357</v>
      </c>
      <c r="P89" s="4">
        <f t="shared" si="8"/>
        <v>0.95714285714285707</v>
      </c>
      <c r="Q89" s="4">
        <f t="shared" si="9"/>
        <v>0.71154792928753663</v>
      </c>
      <c r="R89" s="4">
        <f t="shared" si="10"/>
        <v>0.99999999899887082</v>
      </c>
      <c r="S89" s="4">
        <f t="shared" si="11"/>
        <v>0.0054862988994503897</v>
      </c>
      <c r="T89" s="4">
        <f t="shared" si="12"/>
        <v>0.27379999999999993</v>
      </c>
      <c r="U89" s="4">
        <f t="shared" si="13"/>
        <v>0.72620000000000007</v>
      </c>
    </row>
    <row r="90">
      <c r="A90" s="4">
        <v>8.8000000000000007</v>
      </c>
      <c r="B90" s="5"/>
      <c r="C90" s="4" t="s">
        <v>11</v>
      </c>
      <c r="D90" s="4">
        <v>15</v>
      </c>
      <c r="O90" s="4">
        <f t="shared" si="7"/>
        <v>0.39999999999999974</v>
      </c>
      <c r="P90" s="4">
        <f t="shared" si="8"/>
        <v>0.97142857142857153</v>
      </c>
      <c r="Q90" s="4">
        <f t="shared" si="9"/>
        <v>0.72614903707369105</v>
      </c>
      <c r="R90" s="4">
        <f t="shared" si="10"/>
        <v>0.99999999996093747</v>
      </c>
      <c r="S90" s="4">
        <f t="shared" si="11"/>
        <v>0.0081625711531599175</v>
      </c>
      <c r="T90" s="4">
        <f t="shared" si="12"/>
        <v>0.28880000000000011</v>
      </c>
      <c r="U90" s="4">
        <f t="shared" si="13"/>
        <v>0.71119999999999983</v>
      </c>
    </row>
    <row r="91">
      <c r="A91" s="4">
        <v>8.9000000000000004</v>
      </c>
      <c r="B91" s="5"/>
      <c r="C91" s="4" t="s">
        <v>10</v>
      </c>
      <c r="D91" s="4">
        <f>($D$89+$D$90)/2</f>
        <v>10</v>
      </c>
      <c r="O91" s="4">
        <f t="shared" si="7"/>
        <v>0.36666666666666653</v>
      </c>
      <c r="P91" s="4">
        <f t="shared" si="8"/>
        <v>0.98571428571428577</v>
      </c>
      <c r="Q91" s="4">
        <f t="shared" si="9"/>
        <v>0.74058675115675188</v>
      </c>
      <c r="R91" s="4">
        <f t="shared" si="10"/>
        <v>0.99999999999984746</v>
      </c>
      <c r="S91" s="4">
        <f t="shared" si="11"/>
        <v>0.012128434984274258</v>
      </c>
      <c r="T91" s="4">
        <f t="shared" si="12"/>
        <v>0.30420000000000003</v>
      </c>
      <c r="U91" s="4">
        <f t="shared" si="13"/>
        <v>0.69579999999999997</v>
      </c>
    </row>
    <row r="92">
      <c r="A92" s="4">
        <v>9</v>
      </c>
      <c r="O92" s="4">
        <f t="shared" si="7"/>
        <v>0.33333333333333331</v>
      </c>
      <c r="P92" s="4">
        <f t="shared" si="8"/>
        <v>1</v>
      </c>
      <c r="Q92" s="4">
        <f t="shared" si="9"/>
        <v>0.75483960198900735</v>
      </c>
      <c r="R92" s="4">
        <f t="shared" si="10"/>
        <v>1</v>
      </c>
      <c r="S92" s="4">
        <f t="shared" si="11"/>
        <v>0.017986209962091559</v>
      </c>
      <c r="T92" s="4">
        <f t="shared" si="12"/>
        <v>0.32000000000000006</v>
      </c>
      <c r="U92" s="4">
        <f t="shared" si="13"/>
        <v>0.67999999999999994</v>
      </c>
    </row>
    <row r="93">
      <c r="A93" s="4">
        <v>9.0999999999999996</v>
      </c>
      <c r="O93" s="4">
        <f t="shared" si="7"/>
        <v>0.3000000000000001</v>
      </c>
      <c r="P93" s="4">
        <f t="shared" si="8"/>
        <v>1</v>
      </c>
      <c r="Q93" s="4">
        <f t="shared" si="9"/>
        <v>0.7688860499307919</v>
      </c>
      <c r="R93" s="4">
        <f t="shared" si="10"/>
        <v>0.99999999999984746</v>
      </c>
      <c r="S93" s="4">
        <f t="shared" si="11"/>
        <v>0.026596993576865818</v>
      </c>
      <c r="T93" s="4">
        <f t="shared" si="12"/>
        <v>0.33619999999999994</v>
      </c>
      <c r="U93" s="4">
        <f t="shared" si="13"/>
        <v>0.66380000000000006</v>
      </c>
    </row>
    <row r="94">
      <c r="A94" s="4">
        <v>9.1999999999999993</v>
      </c>
      <c r="O94" s="4">
        <f t="shared" si="7"/>
        <v>0.26666666666666689</v>
      </c>
      <c r="P94" s="4">
        <f t="shared" si="8"/>
        <v>1</v>
      </c>
      <c r="Q94" s="4">
        <f t="shared" si="9"/>
        <v>0.78270453824186803</v>
      </c>
      <c r="R94" s="4">
        <f t="shared" si="10"/>
        <v>0.99999999996093747</v>
      </c>
      <c r="S94" s="4">
        <f t="shared" si="11"/>
        <v>0.039165722796764252</v>
      </c>
      <c r="T94" s="4">
        <f t="shared" si="12"/>
        <v>0.35279999999999989</v>
      </c>
      <c r="U94" s="4">
        <f t="shared" si="13"/>
        <v>0.64720000000000011</v>
      </c>
    </row>
    <row r="95">
      <c r="A95" s="4">
        <v>9.3000000000000007</v>
      </c>
      <c r="O95" s="4">
        <f t="shared" si="7"/>
        <v>0.23333333333333309</v>
      </c>
      <c r="P95" s="4">
        <f t="shared" si="8"/>
        <v>1</v>
      </c>
      <c r="Q95" s="4">
        <f t="shared" si="9"/>
        <v>0.79627354712941945</v>
      </c>
      <c r="R95" s="4">
        <f t="shared" si="10"/>
        <v>0.99999999899887082</v>
      </c>
      <c r="S95" s="4">
        <f t="shared" si="11"/>
        <v>0.057324175898868901</v>
      </c>
      <c r="T95" s="4">
        <f t="shared" si="12"/>
        <v>0.36980000000000007</v>
      </c>
      <c r="U95" s="4">
        <f t="shared" si="13"/>
        <v>0.63019999999999987</v>
      </c>
    </row>
    <row r="96">
      <c r="A96" s="4">
        <v>9.4000000000000004</v>
      </c>
      <c r="O96" s="4">
        <f t="shared" si="7"/>
        <v>0.19999999999999987</v>
      </c>
      <c r="P96" s="4">
        <f t="shared" si="8"/>
        <v>1</v>
      </c>
      <c r="Q96" s="4">
        <f t="shared" si="9"/>
        <v>0.809571648667887</v>
      </c>
      <c r="R96" s="4">
        <f t="shared" si="10"/>
        <v>0.99999999000000017</v>
      </c>
      <c r="S96" s="4">
        <f t="shared" si="11"/>
        <v>0.083172696493922491</v>
      </c>
      <c r="T96" s="4">
        <f t="shared" si="12"/>
        <v>0.3872000000000001</v>
      </c>
      <c r="U96" s="4">
        <f t="shared" si="13"/>
        <v>0.6127999999999999</v>
      </c>
    </row>
    <row r="97">
      <c r="A97" s="4">
        <v>9.5</v>
      </c>
      <c r="O97" s="4">
        <f t="shared" si="7"/>
        <v>0.16666666666666666</v>
      </c>
      <c r="P97" s="4">
        <f t="shared" si="8"/>
        <v>1</v>
      </c>
      <c r="Q97" s="4">
        <f t="shared" si="9"/>
        <v>0.82257756239866464</v>
      </c>
      <c r="R97" s="4">
        <f t="shared" si="10"/>
        <v>0.99999994039535878</v>
      </c>
      <c r="S97" s="4">
        <f t="shared" si="11"/>
        <v>0.11920292202211755</v>
      </c>
      <c r="T97" s="4">
        <f t="shared" si="12"/>
        <v>0.40500000000000003</v>
      </c>
      <c r="U97" s="4">
        <f t="shared" si="13"/>
        <v>0.59499999999999997</v>
      </c>
    </row>
    <row r="98">
      <c r="A98" s="4">
        <v>9.5999999999999996</v>
      </c>
      <c r="O98" s="4">
        <f t="shared" si="7"/>
        <v>0.13333333333333344</v>
      </c>
      <c r="P98" s="4">
        <f t="shared" si="8"/>
        <v>1</v>
      </c>
      <c r="Q98" s="4">
        <f t="shared" si="9"/>
        <v>0.835270211411272</v>
      </c>
      <c r="R98" s="4">
        <f t="shared" si="10"/>
        <v>0.99999974371100331</v>
      </c>
      <c r="S98" s="4">
        <f t="shared" si="11"/>
        <v>0.16798161486607532</v>
      </c>
      <c r="T98" s="4">
        <f t="shared" si="12"/>
        <v>0.42319999999999991</v>
      </c>
      <c r="U98" s="4">
        <f t="shared" si="13"/>
        <v>0.57680000000000009</v>
      </c>
    </row>
    <row r="99">
      <c r="A99" s="4">
        <v>9.6999999999999993</v>
      </c>
      <c r="O99" s="4">
        <f t="shared" si="7"/>
        <v>0.10000000000000024</v>
      </c>
      <c r="P99" s="4">
        <f t="shared" si="8"/>
        <v>1</v>
      </c>
      <c r="Q99" s="4">
        <f t="shared" si="9"/>
        <v>0.84762877870213571</v>
      </c>
      <c r="R99" s="4">
        <f t="shared" si="10"/>
        <v>0.99999912036194927</v>
      </c>
      <c r="S99" s="4">
        <f t="shared" si="11"/>
        <v>0.23147521650098185</v>
      </c>
      <c r="T99" s="4">
        <f t="shared" si="12"/>
        <v>0.44179999999999986</v>
      </c>
      <c r="U99" s="4">
        <f t="shared" si="13"/>
        <v>0.55820000000000014</v>
      </c>
    </row>
    <row r="100">
      <c r="A100" s="4">
        <v>9.8000000000000007</v>
      </c>
      <c r="O100" s="4">
        <f t="shared" si="7"/>
        <v>0.06666666666666643</v>
      </c>
      <c r="P100" s="4">
        <f t="shared" si="8"/>
        <v>1</v>
      </c>
      <c r="Q100" s="4">
        <f t="shared" si="9"/>
        <v>0.85963276360254226</v>
      </c>
      <c r="R100" s="4">
        <f t="shared" si="10"/>
        <v>0.99999744000655355</v>
      </c>
      <c r="S100" s="4">
        <f t="shared" si="11"/>
        <v>0.31002551887238816</v>
      </c>
      <c r="T100" s="4">
        <f t="shared" si="12"/>
        <v>0.46080000000000015</v>
      </c>
      <c r="U100" s="4">
        <f t="shared" si="13"/>
        <v>0.5391999999999999</v>
      </c>
    </row>
    <row r="101">
      <c r="A101" s="4">
        <v>9.9000000000000004</v>
      </c>
      <c r="O101" s="4">
        <f t="shared" si="7"/>
        <v>0.033333333333333215</v>
      </c>
      <c r="P101" s="4">
        <f t="shared" si="8"/>
        <v>1</v>
      </c>
      <c r="Q101" s="4">
        <f t="shared" si="9"/>
        <v>0.87126203806373947</v>
      </c>
      <c r="R101" s="4">
        <f t="shared" si="10"/>
        <v>0.99999343163478804</v>
      </c>
      <c r="S101" s="4">
        <f t="shared" si="11"/>
        <v>0.40131233988754833</v>
      </c>
      <c r="T101" s="4">
        <f t="shared" si="12"/>
        <v>0.48020000000000007</v>
      </c>
      <c r="U101" s="4">
        <f t="shared" si="13"/>
        <v>0.51979999999999993</v>
      </c>
    </row>
    <row r="102">
      <c r="A102" s="4">
        <v>10</v>
      </c>
      <c r="O102" s="4">
        <f t="shared" si="7"/>
        <v>0</v>
      </c>
      <c r="P102" s="4">
        <f t="shared" si="8"/>
        <v>1</v>
      </c>
      <c r="Q102" s="4">
        <f t="shared" si="9"/>
        <v>0.88249690258459546</v>
      </c>
      <c r="R102" s="4">
        <f t="shared" si="10"/>
        <v>0.99998474144376459</v>
      </c>
      <c r="S102" s="4">
        <f t="shared" si="11"/>
        <v>0.5</v>
      </c>
      <c r="T102" s="4">
        <f t="shared" si="12"/>
        <v>0.5</v>
      </c>
      <c r="U102" s="4">
        <f t="shared" si="13"/>
        <v>0.5</v>
      </c>
    </row>
    <row r="103">
      <c r="A103" s="4">
        <v>10.1</v>
      </c>
      <c r="O103" s="4">
        <f t="shared" si="7"/>
        <v>0</v>
      </c>
      <c r="P103" s="4">
        <f t="shared" si="8"/>
        <v>1</v>
      </c>
      <c r="Q103" s="4">
        <f t="shared" si="9"/>
        <v>0.89331814156568246</v>
      </c>
      <c r="R103" s="4">
        <f t="shared" si="10"/>
        <v>0.99996729250032712</v>
      </c>
      <c r="S103" s="4">
        <f t="shared" si="11"/>
        <v>0.59868766011245167</v>
      </c>
      <c r="T103" s="4">
        <f t="shared" si="12"/>
        <v>0.51979999999999993</v>
      </c>
      <c r="U103" s="4">
        <f t="shared" si="13"/>
        <v>0.48020000000000007</v>
      </c>
    </row>
    <row r="104">
      <c r="A104" s="4">
        <v>10.199999999999999</v>
      </c>
      <c r="O104" s="4">
        <f t="shared" si="7"/>
        <v>0</v>
      </c>
      <c r="P104" s="4">
        <f t="shared" si="8"/>
        <v>1</v>
      </c>
      <c r="Q104" s="4">
        <f t="shared" si="9"/>
        <v>0.90370707787319604</v>
      </c>
      <c r="R104" s="4">
        <f t="shared" si="10"/>
        <v>0.99993439430438968</v>
      </c>
      <c r="S104" s="4">
        <f t="shared" si="11"/>
        <v>0.68997448112761184</v>
      </c>
      <c r="T104" s="4">
        <f t="shared" si="12"/>
        <v>0.5391999999999999</v>
      </c>
      <c r="U104" s="4">
        <f t="shared" si="13"/>
        <v>0.46080000000000015</v>
      </c>
    </row>
    <row r="105">
      <c r="A105" s="4">
        <v>10.300000000000001</v>
      </c>
      <c r="O105" s="4">
        <f t="shared" si="7"/>
        <v>0</v>
      </c>
      <c r="P105" s="4">
        <f t="shared" si="8"/>
        <v>1</v>
      </c>
      <c r="Q105" s="4">
        <f t="shared" si="9"/>
        <v>0.91364562639672897</v>
      </c>
      <c r="R105" s="4">
        <f t="shared" si="10"/>
        <v>0.99987554486097419</v>
      </c>
      <c r="S105" s="4">
        <f t="shared" si="11"/>
        <v>0.76852478349901809</v>
      </c>
      <c r="T105" s="4">
        <f t="shared" si="12"/>
        <v>0.55820000000000014</v>
      </c>
      <c r="U105" s="4">
        <f t="shared" si="13"/>
        <v>0.44179999999999986</v>
      </c>
    </row>
    <row r="106">
      <c r="A106" s="4">
        <v>10.4</v>
      </c>
      <c r="O106" s="4">
        <f t="shared" si="7"/>
        <v>0</v>
      </c>
      <c r="P106" s="4">
        <f t="shared" si="8"/>
        <v>1</v>
      </c>
      <c r="Q106" s="4">
        <f t="shared" si="9"/>
        <v>0.92311634638663587</v>
      </c>
      <c r="R106" s="4">
        <f t="shared" si="10"/>
        <v>0.99977486315894881</v>
      </c>
      <c r="S106" s="4">
        <f t="shared" si="11"/>
        <v>0.83201838513392457</v>
      </c>
      <c r="T106" s="4">
        <f t="shared" si="12"/>
        <v>0.57680000000000009</v>
      </c>
      <c r="U106" s="4">
        <f t="shared" si="13"/>
        <v>0.42319999999999991</v>
      </c>
    </row>
    <row r="107">
      <c r="A107" s="4">
        <v>10.5</v>
      </c>
      <c r="O107" s="4">
        <f t="shared" si="7"/>
        <v>0</v>
      </c>
      <c r="P107" s="4">
        <f t="shared" si="8"/>
        <v>1</v>
      </c>
      <c r="Q107" s="4">
        <f t="shared" si="9"/>
        <v>0.93210249235952758</v>
      </c>
      <c r="R107" s="4">
        <f t="shared" si="10"/>
        <v>0.99960908679851979</v>
      </c>
      <c r="S107" s="4">
        <f t="shared" si="11"/>
        <v>0.88079707797788231</v>
      </c>
      <c r="T107" s="4">
        <f t="shared" si="12"/>
        <v>0.59499999999999997</v>
      </c>
      <c r="U107" s="4">
        <f t="shared" si="13"/>
        <v>0.40500000000000003</v>
      </c>
    </row>
    <row r="108">
      <c r="A108" s="4">
        <v>10.6</v>
      </c>
      <c r="O108" s="4">
        <f t="shared" si="7"/>
        <v>0</v>
      </c>
      <c r="P108" s="4">
        <f t="shared" si="8"/>
        <v>1</v>
      </c>
      <c r="Q108" s="4">
        <f t="shared" si="9"/>
        <v>0.94058806336434209</v>
      </c>
      <c r="R108" s="4">
        <f t="shared" si="10"/>
        <v>0.99934506921543886</v>
      </c>
      <c r="S108" s="4">
        <f t="shared" si="11"/>
        <v>0.91682730350607744</v>
      </c>
      <c r="T108" s="4">
        <f t="shared" si="12"/>
        <v>0.6127999999999999</v>
      </c>
      <c r="U108" s="4">
        <f t="shared" si="13"/>
        <v>0.3872000000000001</v>
      </c>
    </row>
    <row r="109">
      <c r="A109" s="4">
        <v>10.699999999999999</v>
      </c>
      <c r="O109" s="4">
        <f t="shared" si="7"/>
        <v>0</v>
      </c>
      <c r="P109" s="4">
        <f t="shared" si="8"/>
        <v>1</v>
      </c>
      <c r="Q109" s="4">
        <f t="shared" si="9"/>
        <v>0.94855785040642293</v>
      </c>
      <c r="R109" s="4">
        <f t="shared" si="10"/>
        <v>0.99893671566354703</v>
      </c>
      <c r="S109" s="4">
        <f t="shared" si="11"/>
        <v>0.94267582410113104</v>
      </c>
      <c r="T109" s="4">
        <f t="shared" si="12"/>
        <v>0.63019999999999987</v>
      </c>
      <c r="U109" s="4">
        <f t="shared" si="13"/>
        <v>0.36980000000000007</v>
      </c>
    </row>
    <row r="110">
      <c r="A110" s="4">
        <v>10.800000000000001</v>
      </c>
      <c r="O110" s="4">
        <f t="shared" si="7"/>
        <v>0</v>
      </c>
      <c r="P110" s="4">
        <f t="shared" si="8"/>
        <v>1</v>
      </c>
      <c r="Q110" s="4">
        <f t="shared" si="9"/>
        <v>0.95599748183309996</v>
      </c>
      <c r="R110" s="4">
        <f t="shared" si="10"/>
        <v>0.99832131019888715</v>
      </c>
      <c r="S110" s="4">
        <f t="shared" si="11"/>
        <v>0.96083427720323566</v>
      </c>
      <c r="T110" s="4">
        <f t="shared" si="12"/>
        <v>0.64720000000000011</v>
      </c>
      <c r="U110" s="4">
        <f t="shared" si="13"/>
        <v>0.35279999999999989</v>
      </c>
    </row>
    <row r="111">
      <c r="A111" s="4">
        <v>10.9</v>
      </c>
      <c r="O111" s="4">
        <f t="shared" si="7"/>
        <v>0</v>
      </c>
      <c r="P111" s="4">
        <f t="shared" si="8"/>
        <v>1</v>
      </c>
      <c r="Q111" s="4">
        <f t="shared" si="9"/>
        <v>0.96289346649136276</v>
      </c>
      <c r="R111" s="4">
        <f t="shared" si="10"/>
        <v>0.99741521238135811</v>
      </c>
      <c r="S111" s="4">
        <f t="shared" si="11"/>
        <v>0.97340300642313426</v>
      </c>
      <c r="T111" s="4">
        <f t="shared" si="12"/>
        <v>0.66380000000000006</v>
      </c>
      <c r="U111" s="4">
        <f t="shared" si="13"/>
        <v>0.33619999999999994</v>
      </c>
    </row>
    <row r="112">
      <c r="A112" s="4">
        <v>11</v>
      </c>
      <c r="O112" s="4">
        <f t="shared" si="7"/>
        <v>0</v>
      </c>
      <c r="P112" s="4">
        <f t="shared" si="8"/>
        <v>1</v>
      </c>
      <c r="Q112" s="4">
        <f t="shared" si="9"/>
        <v>0.96923323447634413</v>
      </c>
      <c r="R112" s="4">
        <f t="shared" si="10"/>
        <v>0.99610894941634243</v>
      </c>
      <c r="S112" s="4">
        <f t="shared" si="11"/>
        <v>0.98201379003790845</v>
      </c>
      <c r="T112" s="4">
        <f t="shared" si="12"/>
        <v>0.67999999999999994</v>
      </c>
      <c r="U112" s="4">
        <f t="shared" si="13"/>
        <v>0.32000000000000006</v>
      </c>
    </row>
    <row r="113">
      <c r="A113" s="4">
        <v>11.1</v>
      </c>
      <c r="O113" s="4">
        <f t="shared" si="7"/>
        <v>0</v>
      </c>
      <c r="P113" s="4">
        <f t="shared" si="8"/>
        <v>1</v>
      </c>
      <c r="Q113" s="4">
        <f t="shared" si="9"/>
        <v>0.97500517529841779</v>
      </c>
      <c r="R113" s="4">
        <f t="shared" si="10"/>
        <v>0.9942618065677149</v>
      </c>
      <c r="S113" s="4">
        <f t="shared" si="11"/>
        <v>0.98787156501572571</v>
      </c>
      <c r="T113" s="4">
        <f t="shared" si="12"/>
        <v>0.69579999999999997</v>
      </c>
      <c r="U113" s="4">
        <f t="shared" si="13"/>
        <v>0.30420000000000003</v>
      </c>
    </row>
    <row r="114">
      <c r="A114" s="4">
        <v>11.199999999999999</v>
      </c>
      <c r="O114" s="4">
        <f t="shared" si="7"/>
        <v>0</v>
      </c>
      <c r="P114" s="4">
        <f t="shared" si="8"/>
        <v>1</v>
      </c>
      <c r="Q114" s="4">
        <f t="shared" si="9"/>
        <v>0.98019867330675525</v>
      </c>
      <c r="R114" s="4">
        <f t="shared" si="10"/>
        <v>0.99169613771977994</v>
      </c>
      <c r="S114" s="4">
        <f t="shared" si="11"/>
        <v>0.99183742884684012</v>
      </c>
      <c r="T114" s="4">
        <f t="shared" si="12"/>
        <v>0.71119999999999983</v>
      </c>
      <c r="U114" s="4">
        <f t="shared" si="13"/>
        <v>0.28880000000000011</v>
      </c>
    </row>
    <row r="115">
      <c r="A115" s="4">
        <v>11.300000000000001</v>
      </c>
      <c r="O115" s="4">
        <f t="shared" si="7"/>
        <v>0</v>
      </c>
      <c r="P115" s="4">
        <f t="shared" si="8"/>
        <v>1</v>
      </c>
      <c r="Q115" s="4">
        <f t="shared" si="9"/>
        <v>0.98480414021809548</v>
      </c>
      <c r="R115" s="4">
        <f t="shared" si="10"/>
        <v>0.98819179185987194</v>
      </c>
      <c r="S115" s="4">
        <f t="shared" si="11"/>
        <v>0.99451370110054971</v>
      </c>
      <c r="T115" s="4">
        <f t="shared" si="12"/>
        <v>0.72620000000000007</v>
      </c>
      <c r="U115" s="4">
        <f t="shared" si="13"/>
        <v>0.27379999999999993</v>
      </c>
    </row>
    <row r="116">
      <c r="A116" s="4">
        <v>11.4</v>
      </c>
      <c r="O116" s="4">
        <f t="shared" si="7"/>
        <v>0</v>
      </c>
      <c r="P116" s="4">
        <f t="shared" si="8"/>
        <v>1</v>
      </c>
      <c r="Q116" s="4">
        <f t="shared" si="9"/>
        <v>0.98881304461123309</v>
      </c>
      <c r="R116" s="4">
        <f t="shared" si="10"/>
        <v>0.98348129088135039</v>
      </c>
      <c r="S116" s="4">
        <f t="shared" si="11"/>
        <v>0.99631576010056411</v>
      </c>
      <c r="T116" s="4">
        <f t="shared" si="12"/>
        <v>0.74080000000000001</v>
      </c>
      <c r="U116" s="4">
        <f t="shared" si="13"/>
        <v>0.25919999999999999</v>
      </c>
    </row>
    <row r="117">
      <c r="A117" s="4">
        <v>11.5</v>
      </c>
      <c r="O117" s="4">
        <f t="shared" si="7"/>
        <v>0</v>
      </c>
      <c r="P117" s="4">
        <f t="shared" si="8"/>
        <v>1</v>
      </c>
      <c r="Q117" s="4">
        <f t="shared" si="9"/>
        <v>0.99221793826024351</v>
      </c>
      <c r="R117" s="4">
        <f t="shared" si="10"/>
        <v>0.97724670213336673</v>
      </c>
      <c r="S117" s="4">
        <f t="shared" si="11"/>
        <v>0.99752737684336534</v>
      </c>
      <c r="T117" s="4">
        <f t="shared" si="12"/>
        <v>0.755</v>
      </c>
      <c r="U117" s="4">
        <f t="shared" si="13"/>
        <v>0.24499999999999997</v>
      </c>
    </row>
    <row r="118">
      <c r="A118" s="4">
        <v>11.6</v>
      </c>
      <c r="O118" s="4">
        <f t="shared" si="7"/>
        <v>0</v>
      </c>
      <c r="P118" s="4">
        <f t="shared" si="8"/>
        <v>1</v>
      </c>
      <c r="Q118" s="4">
        <f t="shared" si="9"/>
        <v>0.99501247919268232</v>
      </c>
      <c r="R118" s="4">
        <f t="shared" si="10"/>
        <v>0.96911950952197168</v>
      </c>
      <c r="S118" s="4">
        <f t="shared" si="11"/>
        <v>0.99834119891982553</v>
      </c>
      <c r="T118" s="4">
        <f t="shared" si="12"/>
        <v>0.76879999999999993</v>
      </c>
      <c r="U118" s="4">
        <f t="shared" si="13"/>
        <v>0.23120000000000004</v>
      </c>
    </row>
    <row r="119">
      <c r="A119" s="4">
        <v>11.699999999999999</v>
      </c>
      <c r="O119" s="4">
        <f t="shared" si="7"/>
        <v>0</v>
      </c>
      <c r="P119" s="4">
        <f t="shared" si="8"/>
        <v>1</v>
      </c>
      <c r="Q119" s="4">
        <f t="shared" si="9"/>
        <v>0.99719145137284493</v>
      </c>
      <c r="R119" s="4">
        <f t="shared" si="10"/>
        <v>0.95868514976803532</v>
      </c>
      <c r="S119" s="4">
        <f t="shared" si="11"/>
        <v>0.99888746396713979</v>
      </c>
      <c r="T119" s="4">
        <f t="shared" si="12"/>
        <v>0.7821999999999999</v>
      </c>
      <c r="U119" s="4">
        <f t="shared" si="13"/>
        <v>0.2178000000000001</v>
      </c>
    </row>
    <row r="120">
      <c r="A120" s="4">
        <v>11.800000000000001</v>
      </c>
      <c r="O120" s="4">
        <f t="shared" si="7"/>
        <v>0</v>
      </c>
      <c r="P120" s="4">
        <f t="shared" si="8"/>
        <v>1</v>
      </c>
      <c r="Q120" s="4">
        <f t="shared" si="9"/>
        <v>0.99875078092458092</v>
      </c>
      <c r="R120" s="4">
        <f t="shared" si="10"/>
        <v>0.94549414412456556</v>
      </c>
      <c r="S120" s="4">
        <f t="shared" si="11"/>
        <v>0.99925397116616332</v>
      </c>
      <c r="T120" s="4">
        <f t="shared" si="12"/>
        <v>0.79520000000000013</v>
      </c>
      <c r="U120" s="4">
        <f t="shared" si="13"/>
        <v>0.20479999999999993</v>
      </c>
    </row>
    <row r="121">
      <c r="A121" s="4">
        <v>11.9</v>
      </c>
      <c r="O121" s="4">
        <f t="shared" si="7"/>
        <v>0</v>
      </c>
      <c r="P121" s="4">
        <f t="shared" si="8"/>
        <v>1</v>
      </c>
      <c r="Q121" s="4">
        <f t="shared" si="9"/>
        <v>0.99968754882303912</v>
      </c>
      <c r="R121" s="4">
        <f t="shared" si="10"/>
        <v>0.92908175431182782</v>
      </c>
      <c r="S121" s="4">
        <f t="shared" si="11"/>
        <v>0.99949979889292051</v>
      </c>
      <c r="T121" s="4">
        <f t="shared" si="12"/>
        <v>0.80780000000000007</v>
      </c>
      <c r="U121" s="4">
        <f t="shared" si="13"/>
        <v>0.19219999999999993</v>
      </c>
    </row>
    <row r="122">
      <c r="A122" s="4">
        <v>12</v>
      </c>
      <c r="O122" s="4">
        <f t="shared" si="7"/>
        <v>0</v>
      </c>
      <c r="P122" s="4">
        <f t="shared" si="8"/>
        <v>1</v>
      </c>
      <c r="Q122" s="4">
        <f t="shared" si="9"/>
        <v>1</v>
      </c>
      <c r="R122" s="4">
        <f t="shared" si="10"/>
        <v>0.9089976004549426</v>
      </c>
      <c r="S122" s="4">
        <f t="shared" si="11"/>
        <v>0.99966464986953363</v>
      </c>
      <c r="T122" s="4">
        <f t="shared" si="12"/>
        <v>0.82000000000000006</v>
      </c>
      <c r="U122" s="4">
        <f t="shared" si="13"/>
        <v>0.17999999999999999</v>
      </c>
    </row>
    <row r="123">
      <c r="A123" s="4">
        <v>12.1</v>
      </c>
      <c r="O123" s="4">
        <f t="shared" si="7"/>
        <v>0</v>
      </c>
      <c r="P123" s="4">
        <f t="shared" si="8"/>
        <v>0.98000000000000009</v>
      </c>
      <c r="Q123" s="4">
        <f t="shared" si="9"/>
        <v>0.99968754882303912</v>
      </c>
      <c r="R123" s="4">
        <f t="shared" si="10"/>
        <v>0.88484546418411936</v>
      </c>
      <c r="S123" s="4">
        <f t="shared" si="11"/>
        <v>0.99977518322976666</v>
      </c>
      <c r="T123" s="4">
        <f t="shared" si="12"/>
        <v>0.83179999999999998</v>
      </c>
      <c r="U123" s="4">
        <f t="shared" si="13"/>
        <v>0.16820000000000004</v>
      </c>
    </row>
    <row r="124">
      <c r="A124" s="4">
        <v>12.199999999999999</v>
      </c>
      <c r="O124" s="4">
        <f t="shared" si="7"/>
        <v>0</v>
      </c>
      <c r="P124" s="4">
        <f t="shared" si="8"/>
        <v>0.96000000000000019</v>
      </c>
      <c r="Q124" s="4">
        <f t="shared" si="9"/>
        <v>0.99875078092458092</v>
      </c>
      <c r="R124" s="4">
        <f t="shared" si="10"/>
        <v>0.85633142684271579</v>
      </c>
      <c r="S124" s="4">
        <f t="shared" si="11"/>
        <v>0.99984928964194031</v>
      </c>
      <c r="T124" s="4">
        <f t="shared" si="12"/>
        <v>0.84319999999999995</v>
      </c>
      <c r="U124" s="4">
        <f t="shared" si="13"/>
        <v>0.15680000000000008</v>
      </c>
    </row>
    <row r="125">
      <c r="A125" s="4">
        <v>12.300000000000001</v>
      </c>
      <c r="O125" s="4">
        <f t="shared" si="7"/>
        <v>0</v>
      </c>
      <c r="P125" s="4">
        <f t="shared" si="8"/>
        <v>0.93999999999999984</v>
      </c>
      <c r="Q125" s="4">
        <f t="shared" si="9"/>
        <v>0.99719145137284493</v>
      </c>
      <c r="R125" s="4">
        <f t="shared" si="10"/>
        <v>0.82331569151594852</v>
      </c>
      <c r="S125" s="4">
        <f t="shared" si="11"/>
        <v>0.99989897080609225</v>
      </c>
      <c r="T125" s="4">
        <f t="shared" si="12"/>
        <v>0.85420000000000007</v>
      </c>
      <c r="U125" s="4">
        <f t="shared" si="13"/>
        <v>0.1457999999999999</v>
      </c>
    </row>
    <row r="126">
      <c r="A126" s="4">
        <v>12.4</v>
      </c>
      <c r="O126" s="4">
        <f t="shared" si="7"/>
        <v>0</v>
      </c>
      <c r="P126" s="4">
        <f t="shared" si="8"/>
        <v>0.91999999999999993</v>
      </c>
      <c r="Q126" s="4">
        <f t="shared" si="9"/>
        <v>0.99501247919268232</v>
      </c>
      <c r="R126" s="4">
        <f t="shared" si="10"/>
        <v>0.7858604683671826</v>
      </c>
      <c r="S126" s="4">
        <f t="shared" si="11"/>
        <v>0.99993227585038036</v>
      </c>
      <c r="T126" s="4">
        <f t="shared" si="12"/>
        <v>0.86480000000000001</v>
      </c>
      <c r="U126" s="4">
        <f t="shared" si="13"/>
        <v>0.13519999999999996</v>
      </c>
    </row>
    <row r="127">
      <c r="A127" s="4">
        <v>12.5</v>
      </c>
      <c r="O127" s="4">
        <f t="shared" si="7"/>
        <v>0</v>
      </c>
      <c r="P127" s="4">
        <f t="shared" si="8"/>
        <v>0.90000000000000002</v>
      </c>
      <c r="Q127" s="4">
        <f t="shared" si="9"/>
        <v>0.99221793826024351</v>
      </c>
      <c r="R127" s="4">
        <f t="shared" si="10"/>
        <v>0.74426418895877866</v>
      </c>
      <c r="S127" s="4">
        <f t="shared" si="11"/>
        <v>0.99995460213129761</v>
      </c>
      <c r="T127" s="4">
        <f t="shared" si="12"/>
        <v>0.875</v>
      </c>
      <c r="U127" s="4">
        <f t="shared" si="13"/>
        <v>0.125</v>
      </c>
    </row>
    <row r="128">
      <c r="A128" s="4">
        <v>12.6</v>
      </c>
      <c r="O128" s="4">
        <f t="shared" si="7"/>
        <v>0</v>
      </c>
      <c r="P128" s="4">
        <f t="shared" si="8"/>
        <v>0.88000000000000012</v>
      </c>
      <c r="Q128" s="4">
        <f t="shared" si="9"/>
        <v>0.98881304461123309</v>
      </c>
      <c r="R128" s="4">
        <f t="shared" si="10"/>
        <v>0.69907229820388561</v>
      </c>
      <c r="S128" s="4">
        <f t="shared" si="11"/>
        <v>0.99996956844309937</v>
      </c>
      <c r="T128" s="4">
        <f t="shared" si="12"/>
        <v>0.88479999999999992</v>
      </c>
      <c r="U128" s="4">
        <f t="shared" si="13"/>
        <v>0.11520000000000004</v>
      </c>
    </row>
    <row r="129">
      <c r="A129" s="4">
        <v>12.699999999999999</v>
      </c>
      <c r="O129" s="4">
        <f t="shared" si="7"/>
        <v>0</v>
      </c>
      <c r="P129" s="4">
        <f t="shared" si="8"/>
        <v>0.8600000000000001</v>
      </c>
      <c r="Q129" s="4">
        <f t="shared" si="9"/>
        <v>0.98480414021809548</v>
      </c>
      <c r="R129" s="4">
        <f t="shared" si="10"/>
        <v>0.65105784531108646</v>
      </c>
      <c r="S129" s="4">
        <f t="shared" si="11"/>
        <v>0.99997960091272009</v>
      </c>
      <c r="T129" s="4">
        <f t="shared" si="12"/>
        <v>0.89419999999999988</v>
      </c>
      <c r="U129" s="4">
        <f t="shared" si="13"/>
        <v>0.10580000000000006</v>
      </c>
    </row>
    <row r="130">
      <c r="A130" s="4">
        <v>12.800000000000001</v>
      </c>
      <c r="O130" s="4">
        <f t="shared" ref="O130:O193" si="14">IF(OR((A130&lt;=$D$3),(A130&gt;=$D$5)),0,IF(A130=$D$4,1,IF(AND((A130&gt;$D$3),(A130&lt;$D$4)),((A130-$D$3)/($D$4-$D$3)),((A130-$D$5)/($D$4-$D$5)))))</f>
        <v>0</v>
      </c>
      <c r="P130" s="4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4">
        <f t="shared" ref="Q130:Q193" si="16">EXP(-(((A130-$D$32)^2)/(2*$D$33^2)))</f>
        <v>0.98019867330675525</v>
      </c>
      <c r="R130" s="4">
        <f t="shared" ref="R130:R193" si="17">1/(1+ABS((A130-$D$48)/$D$46)^(2*$D$47))</f>
        <v>0.60117092539560335</v>
      </c>
      <c r="S130" s="4">
        <f t="shared" ref="S130:S193" si="18">1/(1+EXP(-$D$60*(A130-$D$61)))</f>
        <v>0.99998632599091541</v>
      </c>
      <c r="T130" s="4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4">
        <f t="shared" ref="U130:U193" si="20">IF(A130&lt;=$D$89,1,IF(AND(A130&gt;=$D$89,A130&lt;=$D$91),1-2*(((A130-$D$89)/($D$90-$D$89))^2),IF(AND(A130&gt;=$D$91,A130&lt;=$D$90),2*((($D$90-A130)/($D$90-$D$89))^2),0)))</f>
        <v>0.096799999999999928</v>
      </c>
    </row>
    <row r="131">
      <c r="A131" s="4">
        <v>12.9</v>
      </c>
      <c r="O131" s="4">
        <f t="shared" si="14"/>
        <v>0</v>
      </c>
      <c r="P131" s="4">
        <f t="shared" si="15"/>
        <v>0.81999999999999995</v>
      </c>
      <c r="Q131" s="4">
        <f t="shared" si="16"/>
        <v>0.97500517529841779</v>
      </c>
      <c r="R131" s="4">
        <f t="shared" si="17"/>
        <v>0.55046321919481722</v>
      </c>
      <c r="S131" s="4">
        <f t="shared" si="18"/>
        <v>0.99999083399628019</v>
      </c>
      <c r="T131" s="4">
        <f t="shared" si="19"/>
        <v>0.91180000000000005</v>
      </c>
      <c r="U131" s="4">
        <f t="shared" si="20"/>
        <v>0.088199999999999973</v>
      </c>
    </row>
    <row r="132">
      <c r="A132" s="4">
        <v>13</v>
      </c>
      <c r="O132" s="4">
        <f t="shared" si="14"/>
        <v>0</v>
      </c>
      <c r="P132" s="4">
        <f t="shared" si="15"/>
        <v>0.80000000000000004</v>
      </c>
      <c r="Q132" s="4">
        <f t="shared" si="16"/>
        <v>0.96923323447634413</v>
      </c>
      <c r="R132" s="4">
        <f t="shared" si="17"/>
        <v>0.5</v>
      </c>
      <c r="S132" s="4">
        <f t="shared" si="18"/>
        <v>0.99999385582539779</v>
      </c>
      <c r="T132" s="4">
        <f t="shared" si="19"/>
        <v>0.91999999999999993</v>
      </c>
      <c r="U132" s="4">
        <f t="shared" si="20"/>
        <v>0.080000000000000016</v>
      </c>
    </row>
    <row r="133">
      <c r="A133" s="4">
        <v>13.1</v>
      </c>
      <c r="O133" s="4">
        <f t="shared" si="14"/>
        <v>0</v>
      </c>
      <c r="P133" s="4">
        <f t="shared" si="15"/>
        <v>0.78000000000000003</v>
      </c>
      <c r="Q133" s="4">
        <f t="shared" si="16"/>
        <v>0.96289346649136276</v>
      </c>
      <c r="R133" s="4">
        <f t="shared" si="17"/>
        <v>0.45077474480513263</v>
      </c>
      <c r="S133" s="4">
        <f t="shared" si="18"/>
        <v>0.99999588142825502</v>
      </c>
      <c r="T133" s="4">
        <f t="shared" si="19"/>
        <v>0.92779999999999996</v>
      </c>
      <c r="U133" s="4">
        <f t="shared" si="20"/>
        <v>0.072200000000000028</v>
      </c>
    </row>
    <row r="134">
      <c r="A134" s="4">
        <v>13.199999999999999</v>
      </c>
      <c r="O134" s="4">
        <f t="shared" si="14"/>
        <v>0</v>
      </c>
      <c r="P134" s="4">
        <f t="shared" si="15"/>
        <v>0.76000000000000012</v>
      </c>
      <c r="Q134" s="4">
        <f t="shared" si="16"/>
        <v>0.95599748183309996</v>
      </c>
      <c r="R134" s="4">
        <f t="shared" si="17"/>
        <v>0.40363995344779391</v>
      </c>
      <c r="S134" s="4">
        <f t="shared" si="18"/>
        <v>0.99999723923504968</v>
      </c>
      <c r="T134" s="4">
        <f t="shared" si="19"/>
        <v>0.93519999999999992</v>
      </c>
      <c r="U134" s="4">
        <f t="shared" si="20"/>
        <v>0.064800000000000052</v>
      </c>
    </row>
    <row r="135">
      <c r="A135" s="4">
        <v>13.300000000000001</v>
      </c>
      <c r="O135" s="4">
        <f t="shared" si="14"/>
        <v>0</v>
      </c>
      <c r="P135" s="4">
        <f t="shared" si="15"/>
        <v>0.73999999999999988</v>
      </c>
      <c r="Q135" s="4">
        <f t="shared" si="16"/>
        <v>0.94855785040642293</v>
      </c>
      <c r="R135" s="4">
        <f t="shared" si="17"/>
        <v>0.35926278658182231</v>
      </c>
      <c r="S135" s="4">
        <f t="shared" si="18"/>
        <v>0.99999814940222709</v>
      </c>
      <c r="T135" s="4">
        <f t="shared" si="19"/>
        <v>0.94220000000000004</v>
      </c>
      <c r="U135" s="4">
        <f t="shared" si="20"/>
        <v>0.057799999999999949</v>
      </c>
    </row>
    <row r="136">
      <c r="A136" s="4">
        <v>13.4</v>
      </c>
      <c r="O136" s="4">
        <f t="shared" si="14"/>
        <v>0</v>
      </c>
      <c r="P136" s="4">
        <f t="shared" si="15"/>
        <v>0.71999999999999997</v>
      </c>
      <c r="Q136" s="4">
        <f t="shared" si="16"/>
        <v>0.94058806336434209</v>
      </c>
      <c r="R136" s="4">
        <f t="shared" si="17"/>
        <v>0.31810776168273724</v>
      </c>
      <c r="S136" s="4">
        <f t="shared" si="18"/>
        <v>0.99999875950645889</v>
      </c>
      <c r="T136" s="4">
        <f t="shared" si="19"/>
        <v>0.94879999999999998</v>
      </c>
      <c r="U136" s="4">
        <f t="shared" si="20"/>
        <v>0.051199999999999982</v>
      </c>
    </row>
    <row r="137">
      <c r="A137" s="4">
        <v>13.5</v>
      </c>
      <c r="O137" s="4">
        <f t="shared" si="14"/>
        <v>0</v>
      </c>
      <c r="P137" s="4">
        <f t="shared" si="15"/>
        <v>0.69999999999999996</v>
      </c>
      <c r="Q137" s="4">
        <f t="shared" si="16"/>
        <v>0.93210249235952758</v>
      </c>
      <c r="R137" s="4">
        <f t="shared" si="17"/>
        <v>0.28044319450256172</v>
      </c>
      <c r="S137" s="4">
        <f t="shared" si="18"/>
        <v>0.99999916847197223</v>
      </c>
      <c r="T137" s="4">
        <f t="shared" si="19"/>
        <v>0.95499999999999996</v>
      </c>
      <c r="U137" s="4">
        <f t="shared" si="20"/>
        <v>0.044999999999999998</v>
      </c>
    </row>
    <row r="138">
      <c r="A138" s="4">
        <v>13.6</v>
      </c>
      <c r="O138" s="4">
        <f t="shared" si="14"/>
        <v>0</v>
      </c>
      <c r="P138" s="4">
        <f t="shared" si="15"/>
        <v>0.68000000000000005</v>
      </c>
      <c r="Q138" s="4">
        <f t="shared" si="16"/>
        <v>0.92311634638663587</v>
      </c>
      <c r="R138" s="4">
        <f t="shared" si="17"/>
        <v>0.24636471236194643</v>
      </c>
      <c r="S138" s="4">
        <f t="shared" si="18"/>
        <v>0.99999944260994145</v>
      </c>
      <c r="T138" s="4">
        <f t="shared" si="19"/>
        <v>0.96079999999999999</v>
      </c>
      <c r="U138" s="4">
        <f t="shared" si="20"/>
        <v>0.03920000000000002</v>
      </c>
    </row>
    <row r="139">
      <c r="A139" s="4">
        <v>13.699999999999999</v>
      </c>
      <c r="O139" s="4">
        <f t="shared" si="14"/>
        <v>0</v>
      </c>
      <c r="P139" s="4">
        <f t="shared" si="15"/>
        <v>0.66000000000000014</v>
      </c>
      <c r="Q139" s="4">
        <f t="shared" si="16"/>
        <v>0.91364562639672897</v>
      </c>
      <c r="R139" s="4">
        <f t="shared" si="17"/>
        <v>0.21582823848485047</v>
      </c>
      <c r="S139" s="4">
        <f t="shared" si="18"/>
        <v>0.99999962637020168</v>
      </c>
      <c r="T139" s="4">
        <f t="shared" si="19"/>
        <v>0.96619999999999995</v>
      </c>
      <c r="U139" s="4">
        <f t="shared" si="20"/>
        <v>0.033800000000000031</v>
      </c>
    </row>
    <row r="140">
      <c r="A140" s="4">
        <v>13.800000000000001</v>
      </c>
      <c r="O140" s="4">
        <f t="shared" si="14"/>
        <v>0</v>
      </c>
      <c r="P140" s="4">
        <f t="shared" si="15"/>
        <v>0.6399999999999999</v>
      </c>
      <c r="Q140" s="4">
        <f t="shared" si="16"/>
        <v>0.90370707787319604</v>
      </c>
      <c r="R140" s="4">
        <f t="shared" si="17"/>
        <v>0.18868576170600412</v>
      </c>
      <c r="S140" s="4">
        <f t="shared" si="18"/>
        <v>0.99999974954842552</v>
      </c>
      <c r="T140" s="4">
        <f t="shared" si="19"/>
        <v>0.97120000000000006</v>
      </c>
      <c r="U140" s="4">
        <f t="shared" si="20"/>
        <v>0.028799999999999965</v>
      </c>
    </row>
    <row r="141">
      <c r="A141" s="4">
        <v>13.9</v>
      </c>
      <c r="O141" s="4">
        <f t="shared" si="14"/>
        <v>0</v>
      </c>
      <c r="P141" s="4">
        <f t="shared" si="15"/>
        <v>0.61999999999999988</v>
      </c>
      <c r="Q141" s="4">
        <f t="shared" si="16"/>
        <v>0.89331814156568246</v>
      </c>
      <c r="R141" s="4">
        <f t="shared" si="17"/>
        <v>0.16471906210910711</v>
      </c>
      <c r="S141" s="4">
        <f t="shared" si="18"/>
        <v>0.99999983211727517</v>
      </c>
      <c r="T141" s="4">
        <f t="shared" si="19"/>
        <v>0.9758</v>
      </c>
      <c r="U141" s="4">
        <f t="shared" si="20"/>
        <v>0.024199999999999982</v>
      </c>
    </row>
    <row r="142">
      <c r="A142" s="4">
        <v>14</v>
      </c>
      <c r="O142" s="4">
        <f t="shared" si="14"/>
        <v>0</v>
      </c>
      <c r="P142" s="4">
        <f t="shared" si="15"/>
        <v>0.59999999999999998</v>
      </c>
      <c r="Q142" s="4">
        <f t="shared" si="16"/>
        <v>0.88249690258459546</v>
      </c>
      <c r="R142" s="4">
        <f t="shared" si="17"/>
        <v>0.14366857315728437</v>
      </c>
      <c r="S142" s="4">
        <f t="shared" si="18"/>
        <v>0.99999988746483792</v>
      </c>
      <c r="T142" s="4">
        <f t="shared" si="19"/>
        <v>0.97999999999999998</v>
      </c>
      <c r="U142" s="4">
        <f t="shared" si="20"/>
        <v>0.020000000000000004</v>
      </c>
    </row>
    <row r="143">
      <c r="A143" s="4">
        <v>14.1</v>
      </c>
      <c r="O143" s="4">
        <f t="shared" si="14"/>
        <v>0</v>
      </c>
      <c r="P143" s="4">
        <f t="shared" si="15"/>
        <v>0.58000000000000007</v>
      </c>
      <c r="Q143" s="4">
        <f t="shared" si="16"/>
        <v>0.87126203806373947</v>
      </c>
      <c r="R143" s="4">
        <f t="shared" si="17"/>
        <v>0.12525624107258221</v>
      </c>
      <c r="S143" s="4">
        <f t="shared" si="18"/>
        <v>0.99999992456542219</v>
      </c>
      <c r="T143" s="4">
        <f t="shared" si="19"/>
        <v>0.98380000000000001</v>
      </c>
      <c r="U143" s="4">
        <f t="shared" si="20"/>
        <v>0.016200000000000013</v>
      </c>
    </row>
    <row r="144">
      <c r="A144" s="4">
        <v>14.199999999999999</v>
      </c>
      <c r="O144" s="4">
        <f t="shared" si="14"/>
        <v>0</v>
      </c>
      <c r="P144" s="4">
        <f t="shared" si="15"/>
        <v>0.56000000000000016</v>
      </c>
      <c r="Q144" s="4">
        <f t="shared" si="16"/>
        <v>0.85963276360254226</v>
      </c>
      <c r="R144" s="4">
        <f t="shared" si="17"/>
        <v>0.10920240820445305</v>
      </c>
      <c r="S144" s="4">
        <f t="shared" si="18"/>
        <v>0.99999994943468906</v>
      </c>
      <c r="T144" s="4">
        <f t="shared" si="19"/>
        <v>0.98719999999999997</v>
      </c>
      <c r="U144" s="4">
        <f t="shared" si="20"/>
        <v>0.012800000000000023</v>
      </c>
    </row>
    <row r="145">
      <c r="A145" s="4">
        <v>14.300000000000001</v>
      </c>
      <c r="O145" s="4">
        <f t="shared" si="14"/>
        <v>0</v>
      </c>
      <c r="P145" s="4">
        <f t="shared" si="15"/>
        <v>0.53999999999999981</v>
      </c>
      <c r="Q145" s="4">
        <f t="shared" si="16"/>
        <v>0.84762877870213571</v>
      </c>
      <c r="R145" s="4">
        <f t="shared" si="17"/>
        <v>0.095237416505198846</v>
      </c>
      <c r="S145" s="4">
        <f t="shared" si="18"/>
        <v>0.99999996610505781</v>
      </c>
      <c r="T145" s="4">
        <f t="shared" si="19"/>
        <v>0.99019999999999997</v>
      </c>
      <c r="U145" s="4">
        <f t="shared" si="20"/>
        <v>0.0097999999999999789</v>
      </c>
    </row>
    <row r="146">
      <c r="A146" s="4">
        <v>14.4</v>
      </c>
      <c r="O146" s="4">
        <f t="shared" si="14"/>
        <v>0</v>
      </c>
      <c r="P146" s="4">
        <f t="shared" si="15"/>
        <v>0.51999999999999991</v>
      </c>
      <c r="Q146" s="4">
        <f t="shared" si="16"/>
        <v>0.835270211411272</v>
      </c>
      <c r="R146" s="4">
        <f t="shared" si="17"/>
        <v>0.083108913166121193</v>
      </c>
      <c r="S146" s="4">
        <f t="shared" si="18"/>
        <v>0.9999999772795406</v>
      </c>
      <c r="T146" s="4">
        <f t="shared" si="19"/>
        <v>0.99280000000000002</v>
      </c>
      <c r="U146" s="4">
        <f t="shared" si="20"/>
        <v>0.0071999999999999911</v>
      </c>
    </row>
    <row r="147">
      <c r="A147" s="4">
        <v>14.5</v>
      </c>
      <c r="O147" s="4">
        <f t="shared" si="14"/>
        <v>0</v>
      </c>
      <c r="P147" s="4">
        <f t="shared" si="15"/>
        <v>0.5</v>
      </c>
      <c r="Q147" s="4">
        <f t="shared" si="16"/>
        <v>0.82257756239866464</v>
      </c>
      <c r="R147" s="4">
        <f t="shared" si="17"/>
        <v>0.072585875671336619</v>
      </c>
      <c r="S147" s="4">
        <f t="shared" si="18"/>
        <v>0.9999999847700205</v>
      </c>
      <c r="T147" s="4">
        <f t="shared" si="19"/>
        <v>0.995</v>
      </c>
      <c r="U147" s="4">
        <f t="shared" si="20"/>
        <v>0.005000000000000001</v>
      </c>
    </row>
    <row r="148">
      <c r="A148" s="4">
        <v>14.6</v>
      </c>
      <c r="O148" s="4">
        <f t="shared" si="14"/>
        <v>0</v>
      </c>
      <c r="P148" s="4">
        <f t="shared" si="15"/>
        <v>0.48000000000000009</v>
      </c>
      <c r="Q148" s="4">
        <f t="shared" si="16"/>
        <v>0.809571648667887</v>
      </c>
      <c r="R148" s="4">
        <f t="shared" si="17"/>
        <v>0.063460270662014331</v>
      </c>
      <c r="S148" s="4">
        <f t="shared" si="18"/>
        <v>0.99999998979103932</v>
      </c>
      <c r="T148" s="4">
        <f t="shared" si="19"/>
        <v>0.99680000000000002</v>
      </c>
      <c r="U148" s="4">
        <f t="shared" si="20"/>
        <v>0.0032000000000000058</v>
      </c>
    </row>
    <row r="149">
      <c r="A149" s="4">
        <v>14.699999999999999</v>
      </c>
      <c r="O149" s="4">
        <f t="shared" si="14"/>
        <v>0</v>
      </c>
      <c r="P149" s="4">
        <f t="shared" si="15"/>
        <v>0.46000000000000013</v>
      </c>
      <c r="Q149" s="4">
        <f t="shared" si="16"/>
        <v>0.79627354712941945</v>
      </c>
      <c r="R149" s="4">
        <f t="shared" si="17"/>
        <v>0.055547099935786999</v>
      </c>
      <c r="S149" s="4">
        <f t="shared" si="18"/>
        <v>0.99999999315672894</v>
      </c>
      <c r="T149" s="4">
        <f t="shared" si="19"/>
        <v>0.99819999999999998</v>
      </c>
      <c r="U149" s="4">
        <f t="shared" si="20"/>
        <v>0.0018000000000000086</v>
      </c>
    </row>
    <row r="150">
      <c r="A150" s="4">
        <v>14.800000000000001</v>
      </c>
      <c r="O150" s="4">
        <f t="shared" si="14"/>
        <v>0</v>
      </c>
      <c r="P150" s="4">
        <f t="shared" si="15"/>
        <v>0.43999999999999984</v>
      </c>
      <c r="Q150" s="4">
        <f t="shared" si="16"/>
        <v>0.78270453824186803</v>
      </c>
      <c r="R150" s="4">
        <f t="shared" si="17"/>
        <v>0.048683416619404868</v>
      </c>
      <c r="S150" s="4">
        <f t="shared" si="18"/>
        <v>0.99999999541281825</v>
      </c>
      <c r="T150" s="4">
        <f t="shared" si="19"/>
        <v>0.99919999999999998</v>
      </c>
      <c r="U150" s="4">
        <f t="shared" si="20"/>
        <v>0.00079999999999999418</v>
      </c>
    </row>
    <row r="151">
      <c r="A151" s="4">
        <v>14.9</v>
      </c>
      <c r="O151" s="4">
        <f t="shared" si="14"/>
        <v>0</v>
      </c>
      <c r="P151" s="4">
        <f t="shared" si="15"/>
        <v>0.41999999999999993</v>
      </c>
      <c r="Q151" s="4">
        <f t="shared" si="16"/>
        <v>0.7688860499307919</v>
      </c>
      <c r="R151" s="4">
        <f t="shared" si="17"/>
        <v>0.042726740685403476</v>
      </c>
      <c r="S151" s="4">
        <f t="shared" si="18"/>
        <v>0.99999999692512009</v>
      </c>
      <c r="T151" s="4">
        <f t="shared" si="19"/>
        <v>0.99980000000000002</v>
      </c>
      <c r="U151" s="4">
        <f t="shared" si="20"/>
        <v>0.00019999999999999855</v>
      </c>
    </row>
    <row r="152">
      <c r="A152" s="4">
        <v>15</v>
      </c>
      <c r="O152" s="4">
        <f t="shared" si="14"/>
        <v>0</v>
      </c>
      <c r="P152" s="4">
        <f t="shared" si="15"/>
        <v>0.40000000000000002</v>
      </c>
      <c r="Q152" s="4">
        <f t="shared" si="16"/>
        <v>0.75483960198900735</v>
      </c>
      <c r="R152" s="4">
        <f t="shared" si="17"/>
        <v>0.037553175883819859</v>
      </c>
      <c r="S152" s="4">
        <f t="shared" si="18"/>
        <v>0.99999999793884631</v>
      </c>
      <c r="T152" s="4">
        <f t="shared" si="19"/>
        <v>1</v>
      </c>
      <c r="U152" s="4">
        <f t="shared" si="20"/>
        <v>0</v>
      </c>
    </row>
    <row r="153">
      <c r="A153" s="4">
        <v>15.1</v>
      </c>
      <c r="O153" s="4">
        <f t="shared" si="14"/>
        <v>0</v>
      </c>
      <c r="P153" s="4">
        <f t="shared" si="15"/>
        <v>0.38000000000000006</v>
      </c>
      <c r="Q153" s="4">
        <f t="shared" si="16"/>
        <v>0.74058675115675188</v>
      </c>
      <c r="R153" s="4">
        <f t="shared" si="17"/>
        <v>0.033055431355195473</v>
      </c>
      <c r="S153" s="4">
        <f t="shared" si="18"/>
        <v>0.99999999861836741</v>
      </c>
      <c r="T153" s="4">
        <f t="shared" si="19"/>
        <v>1</v>
      </c>
      <c r="U153" s="4">
        <f t="shared" si="20"/>
        <v>0</v>
      </c>
    </row>
    <row r="154">
      <c r="A154" s="4">
        <v>15.199999999999999</v>
      </c>
      <c r="O154" s="4">
        <f t="shared" si="14"/>
        <v>0</v>
      </c>
      <c r="P154" s="4">
        <f t="shared" si="15"/>
        <v>0.36000000000000015</v>
      </c>
      <c r="Q154" s="4">
        <f t="shared" si="16"/>
        <v>0.72614903707369105</v>
      </c>
      <c r="R154" s="4">
        <f t="shared" si="17"/>
        <v>0.029140877833621997</v>
      </c>
      <c r="S154" s="4">
        <f t="shared" si="18"/>
        <v>0.99999999907386394</v>
      </c>
      <c r="T154" s="4">
        <f t="shared" si="19"/>
        <v>1</v>
      </c>
      <c r="U154" s="4">
        <f t="shared" si="20"/>
        <v>0</v>
      </c>
    </row>
    <row r="155">
      <c r="A155" s="4">
        <v>15.300000000000001</v>
      </c>
      <c r="O155" s="4">
        <f t="shared" si="14"/>
        <v>0</v>
      </c>
      <c r="P155" s="4">
        <f t="shared" si="15"/>
        <v>0.33999999999999986</v>
      </c>
      <c r="Q155" s="4">
        <f t="shared" si="16"/>
        <v>0.71154792928753663</v>
      </c>
      <c r="R155" s="4">
        <f t="shared" si="17"/>
        <v>0.025729715933966599</v>
      </c>
      <c r="S155" s="4">
        <f t="shared" si="18"/>
        <v>0.99999999937919237</v>
      </c>
      <c r="T155" s="4">
        <f t="shared" si="19"/>
        <v>1</v>
      </c>
      <c r="U155" s="4">
        <f t="shared" si="20"/>
        <v>0</v>
      </c>
    </row>
    <row r="156">
      <c r="A156" s="4">
        <v>15.4</v>
      </c>
      <c r="O156" s="4">
        <f t="shared" si="14"/>
        <v>0</v>
      </c>
      <c r="P156" s="4">
        <f t="shared" si="15"/>
        <v>0.31999999999999995</v>
      </c>
      <c r="Q156" s="4">
        <f t="shared" si="16"/>
        <v>0.6968047754960347</v>
      </c>
      <c r="R156" s="4">
        <f t="shared" si="17"/>
        <v>0.022753297866633299</v>
      </c>
      <c r="S156" s="4">
        <f t="shared" si="18"/>
        <v>0.99999999958386021</v>
      </c>
      <c r="T156" s="4">
        <f t="shared" si="19"/>
        <v>1</v>
      </c>
      <c r="U156" s="4">
        <f t="shared" si="20"/>
        <v>0</v>
      </c>
    </row>
    <row r="157">
      <c r="A157" s="4">
        <v>15.5</v>
      </c>
      <c r="O157" s="4">
        <f t="shared" si="14"/>
        <v>0</v>
      </c>
      <c r="P157" s="4">
        <f t="shared" si="15"/>
        <v>0.29999999999999999</v>
      </c>
      <c r="Q157" s="4">
        <f t="shared" si="16"/>
        <v>0.68194075119034814</v>
      </c>
      <c r="R157" s="4">
        <f t="shared" si="17"/>
        <v>0.020152619878265499</v>
      </c>
      <c r="S157" s="4">
        <f t="shared" si="18"/>
        <v>0.99999999972105313</v>
      </c>
      <c r="T157" s="4">
        <f t="shared" si="19"/>
        <v>1</v>
      </c>
      <c r="U157" s="4">
        <f t="shared" si="20"/>
        <v>0</v>
      </c>
    </row>
    <row r="158">
      <c r="A158" s="4">
        <v>15.6</v>
      </c>
      <c r="O158" s="4">
        <f t="shared" si="14"/>
        <v>0</v>
      </c>
      <c r="P158" s="4">
        <f t="shared" si="15"/>
        <v>0.28000000000000008</v>
      </c>
      <c r="Q158" s="4">
        <f t="shared" si="16"/>
        <v>0.66697681085847449</v>
      </c>
      <c r="R158" s="4">
        <f t="shared" si="17"/>
        <v>0.017876987382551952</v>
      </c>
      <c r="S158" s="4">
        <f t="shared" si="18"/>
        <v>0.99999999981301646</v>
      </c>
      <c r="T158" s="4">
        <f t="shared" si="19"/>
        <v>1</v>
      </c>
      <c r="U158" s="4">
        <f t="shared" si="20"/>
        <v>0</v>
      </c>
    </row>
    <row r="159">
      <c r="A159" s="4">
        <v>15.699999999999999</v>
      </c>
      <c r="O159" s="4">
        <f t="shared" si="14"/>
        <v>0</v>
      </c>
      <c r="P159" s="4">
        <f t="shared" si="15"/>
        <v>0.26000000000000012</v>
      </c>
      <c r="Q159" s="4">
        <f t="shared" si="16"/>
        <v>0.65193364089734551</v>
      </c>
      <c r="R159" s="4">
        <f t="shared" si="17"/>
        <v>0.015882845496498623</v>
      </c>
      <c r="S159" s="4">
        <f t="shared" si="18"/>
        <v>0.99999999987466115</v>
      </c>
      <c r="T159" s="4">
        <f t="shared" si="19"/>
        <v>1</v>
      </c>
      <c r="U159" s="4">
        <f t="shared" si="20"/>
        <v>0</v>
      </c>
    </row>
    <row r="160">
      <c r="A160" s="4">
        <v>15.800000000000001</v>
      </c>
      <c r="O160" s="4">
        <f t="shared" si="14"/>
        <v>0</v>
      </c>
      <c r="P160" s="4">
        <f t="shared" si="15"/>
        <v>0.23999999999999985</v>
      </c>
      <c r="Q160" s="4">
        <f t="shared" si="16"/>
        <v>0.63683161437174307</v>
      </c>
      <c r="R160" s="4">
        <f t="shared" si="17"/>
        <v>0.01413276258179183</v>
      </c>
      <c r="S160" s="4">
        <f t="shared" si="18"/>
        <v>0.99999999991598276</v>
      </c>
      <c r="T160" s="4">
        <f t="shared" si="19"/>
        <v>1</v>
      </c>
      <c r="U160" s="4">
        <f t="shared" si="20"/>
        <v>0</v>
      </c>
    </row>
    <row r="161">
      <c r="A161" s="4">
        <v>15.9</v>
      </c>
      <c r="O161" s="4">
        <f t="shared" si="14"/>
        <v>0</v>
      </c>
      <c r="P161" s="4">
        <f t="shared" si="15"/>
        <v>0.21999999999999992</v>
      </c>
      <c r="Q161" s="4">
        <f t="shared" si="16"/>
        <v>0.62169074774719313</v>
      </c>
      <c r="R161" s="4">
        <f t="shared" si="17"/>
        <v>0.012594551999530714</v>
      </c>
      <c r="S161" s="4">
        <f t="shared" si="18"/>
        <v>0.99999999994368172</v>
      </c>
      <c r="T161" s="4">
        <f t="shared" si="19"/>
        <v>1</v>
      </c>
      <c r="U161" s="4">
        <f t="shared" si="20"/>
        <v>0</v>
      </c>
    </row>
    <row r="162">
      <c r="A162" s="4">
        <v>16</v>
      </c>
      <c r="O162" s="4">
        <f t="shared" si="14"/>
        <v>0</v>
      </c>
      <c r="P162" s="4">
        <f t="shared" si="15"/>
        <v>0.20000000000000001</v>
      </c>
      <c r="Q162" s="4">
        <f t="shared" si="16"/>
        <v>0.60653065971263342</v>
      </c>
      <c r="R162" s="4">
        <f t="shared" si="17"/>
        <v>0.011240516628798644</v>
      </c>
      <c r="S162" s="4">
        <f t="shared" si="18"/>
        <v>0.99999999996224864</v>
      </c>
      <c r="T162" s="4">
        <f t="shared" si="19"/>
        <v>1</v>
      </c>
      <c r="U162" s="4">
        <f t="shared" si="20"/>
        <v>0</v>
      </c>
    </row>
    <row r="163">
      <c r="A163" s="4">
        <v>16.100000000000001</v>
      </c>
      <c r="O163" s="4">
        <f t="shared" si="14"/>
        <v>0</v>
      </c>
      <c r="P163" s="4">
        <f t="shared" si="15"/>
        <v>0.17999999999999972</v>
      </c>
      <c r="Q163" s="4">
        <f t="shared" si="16"/>
        <v>0.59137053219698088</v>
      </c>
      <c r="R163" s="4">
        <f t="shared" si="17"/>
        <v>0.010046801094269931</v>
      </c>
      <c r="S163" s="4">
        <f t="shared" si="18"/>
        <v>0.99999999997469446</v>
      </c>
      <c r="T163" s="4">
        <f t="shared" si="19"/>
        <v>1</v>
      </c>
      <c r="U163" s="4">
        <f t="shared" si="20"/>
        <v>0</v>
      </c>
    </row>
    <row r="164">
      <c r="A164" s="4">
        <v>16.199999999999999</v>
      </c>
      <c r="O164" s="4">
        <f t="shared" si="14"/>
        <v>0</v>
      </c>
      <c r="P164" s="4">
        <f t="shared" si="15"/>
        <v>0.16000000000000014</v>
      </c>
      <c r="Q164" s="4">
        <f t="shared" si="16"/>
        <v>0.5762290736718001</v>
      </c>
      <c r="R164" s="4">
        <f t="shared" si="17"/>
        <v>0.008992837637916468</v>
      </c>
      <c r="S164" s="4">
        <f t="shared" si="18"/>
        <v>0.99999999998303712</v>
      </c>
      <c r="T164" s="4">
        <f t="shared" si="19"/>
        <v>1</v>
      </c>
      <c r="U164" s="4">
        <f t="shared" si="20"/>
        <v>0</v>
      </c>
    </row>
    <row r="165">
      <c r="A165" s="4">
        <v>16.300000000000001</v>
      </c>
      <c r="O165" s="4">
        <f t="shared" si="14"/>
        <v>0</v>
      </c>
      <c r="P165" s="4">
        <f t="shared" si="15"/>
        <v>0.13999999999999985</v>
      </c>
      <c r="Q165" s="4">
        <f t="shared" si="16"/>
        <v>0.5611244848201743</v>
      </c>
      <c r="R165" s="4">
        <f t="shared" si="17"/>
        <v>0.0080608728553292226</v>
      </c>
      <c r="S165" s="4">
        <f t="shared" si="18"/>
        <v>0.99999999998862954</v>
      </c>
      <c r="T165" s="4">
        <f t="shared" si="19"/>
        <v>1</v>
      </c>
      <c r="U165" s="4">
        <f t="shared" si="20"/>
        <v>0</v>
      </c>
    </row>
    <row r="166">
      <c r="A166" s="4">
        <v>16.399999999999999</v>
      </c>
      <c r="O166" s="4">
        <f t="shared" si="14"/>
        <v>0</v>
      </c>
      <c r="P166" s="4">
        <f t="shared" si="15"/>
        <v>0.12000000000000029</v>
      </c>
      <c r="Q166" s="4">
        <f t="shared" si="16"/>
        <v>0.54607442663970962</v>
      </c>
      <c r="R166" s="4">
        <f t="shared" si="17"/>
        <v>0.0072355639078792878</v>
      </c>
      <c r="S166" s="4">
        <f t="shared" si="18"/>
        <v>0.9999999999923781</v>
      </c>
      <c r="T166" s="4">
        <f t="shared" si="19"/>
        <v>1</v>
      </c>
      <c r="U166" s="4">
        <f t="shared" si="20"/>
        <v>0</v>
      </c>
    </row>
    <row r="167">
      <c r="A167" s="4">
        <v>16.5</v>
      </c>
      <c r="O167" s="4">
        <f t="shared" si="14"/>
        <v>0</v>
      </c>
      <c r="P167" s="4">
        <f t="shared" si="15"/>
        <v>0.10000000000000001</v>
      </c>
      <c r="Q167" s="4">
        <f t="shared" si="16"/>
        <v>0.53109599103534522</v>
      </c>
      <c r="R167" s="4">
        <f t="shared" si="17"/>
        <v>0.0065036342017956725</v>
      </c>
      <c r="S167" s="4">
        <f t="shared" si="18"/>
        <v>0.99999999999489098</v>
      </c>
      <c r="T167" s="4">
        <f t="shared" si="19"/>
        <v>1</v>
      </c>
      <c r="U167" s="4">
        <f t="shared" si="20"/>
        <v>0</v>
      </c>
    </row>
    <row r="168">
      <c r="A168" s="4">
        <v>16.600000000000001</v>
      </c>
      <c r="O168" s="4">
        <f t="shared" si="14"/>
        <v>0</v>
      </c>
      <c r="P168" s="4">
        <f t="shared" si="15"/>
        <v>0.07999999999999971</v>
      </c>
      <c r="Q168" s="4">
        <f t="shared" si="16"/>
        <v>0.5162056739454961</v>
      </c>
      <c r="R168" s="4">
        <f t="shared" si="17"/>
        <v>0.0058535798275806458</v>
      </c>
      <c r="S168" s="4">
        <f t="shared" si="18"/>
        <v>0.99999999999657518</v>
      </c>
      <c r="T168" s="4">
        <f t="shared" si="19"/>
        <v>1</v>
      </c>
      <c r="U168" s="4">
        <f t="shared" si="20"/>
        <v>0</v>
      </c>
    </row>
    <row r="169">
      <c r="A169" s="4">
        <v>16.699999999999999</v>
      </c>
      <c r="O169" s="4">
        <f t="shared" si="14"/>
        <v>0</v>
      </c>
      <c r="P169" s="4">
        <f t="shared" si="15"/>
        <v>0.060000000000000143</v>
      </c>
      <c r="Q169" s="4">
        <f t="shared" si="16"/>
        <v>0.50141935103294055</v>
      </c>
      <c r="R169" s="4">
        <f t="shared" si="17"/>
        <v>0.0052754192435996864</v>
      </c>
      <c r="S169" s="4">
        <f t="shared" si="18"/>
        <v>0.99999999999770428</v>
      </c>
      <c r="T169" s="4">
        <f t="shared" si="19"/>
        <v>1</v>
      </c>
      <c r="U169" s="4">
        <f t="shared" si="20"/>
        <v>0</v>
      </c>
    </row>
    <row r="170">
      <c r="A170" s="4">
        <v>16.800000000000001</v>
      </c>
      <c r="O170" s="4">
        <f t="shared" si="14"/>
        <v>0</v>
      </c>
      <c r="P170" s="4">
        <f t="shared" si="15"/>
        <v>0.039999999999999855</v>
      </c>
      <c r="Q170" s="4">
        <f t="shared" si="16"/>
        <v>0.48675225595997157</v>
      </c>
      <c r="R170" s="4">
        <f t="shared" si="17"/>
        <v>0.0047604797522440654</v>
      </c>
      <c r="S170" s="4">
        <f t="shared" si="18"/>
        <v>0.99999999999846123</v>
      </c>
      <c r="T170" s="4">
        <f t="shared" si="19"/>
        <v>1</v>
      </c>
      <c r="U170" s="4">
        <f t="shared" si="20"/>
        <v>0</v>
      </c>
    </row>
    <row r="171">
      <c r="A171" s="4">
        <v>16.899999999999999</v>
      </c>
      <c r="O171" s="4">
        <f t="shared" si="14"/>
        <v>0</v>
      </c>
      <c r="P171" s="4">
        <f t="shared" si="15"/>
        <v>0.020000000000000285</v>
      </c>
      <c r="Q171" s="4">
        <f t="shared" si="16"/>
        <v>0.47221896125565399</v>
      </c>
      <c r="R171" s="4">
        <f t="shared" si="17"/>
        <v>0.0043012152543698392</v>
      </c>
      <c r="S171" s="4">
        <f t="shared" si="18"/>
        <v>0.9999999999989686</v>
      </c>
      <c r="T171" s="4">
        <f t="shared" si="19"/>
        <v>1</v>
      </c>
      <c r="U171" s="4">
        <f t="shared" si="20"/>
        <v>0</v>
      </c>
    </row>
    <row r="172">
      <c r="A172" s="4">
        <v>17</v>
      </c>
      <c r="O172" s="4">
        <f t="shared" si="14"/>
        <v>0</v>
      </c>
      <c r="P172" s="4">
        <f t="shared" si="15"/>
        <v>0</v>
      </c>
      <c r="Q172" s="4">
        <f t="shared" si="16"/>
        <v>0.45783336177161427</v>
      </c>
      <c r="R172" s="4">
        <f t="shared" si="17"/>
        <v>0.0038910505836575876</v>
      </c>
      <c r="S172" s="4">
        <f t="shared" si="18"/>
        <v>0.99999999999930855</v>
      </c>
      <c r="T172" s="4">
        <f t="shared" si="19"/>
        <v>1</v>
      </c>
      <c r="U172" s="4">
        <f t="shared" si="20"/>
        <v>0</v>
      </c>
    </row>
    <row r="173">
      <c r="A173" s="4">
        <v>17.100000000000001</v>
      </c>
      <c r="O173" s="4">
        <f t="shared" si="14"/>
        <v>0</v>
      </c>
      <c r="P173" s="4">
        <f t="shared" si="15"/>
        <v>0</v>
      </c>
      <c r="Q173" s="4">
        <f t="shared" si="16"/>
        <v>0.44360866071177157</v>
      </c>
      <c r="R173" s="4">
        <f t="shared" si="17"/>
        <v>0.0035242484268647322</v>
      </c>
      <c r="S173" s="4">
        <f t="shared" si="18"/>
        <v>0.99999999999953659</v>
      </c>
      <c r="T173" s="4">
        <f t="shared" si="19"/>
        <v>1</v>
      </c>
      <c r="U173" s="4">
        <f t="shared" si="20"/>
        <v>0</v>
      </c>
    </row>
    <row r="174">
      <c r="A174" s="4">
        <v>17.199999999999999</v>
      </c>
      <c r="O174" s="4">
        <f t="shared" si="14"/>
        <v>0</v>
      </c>
      <c r="P174" s="4">
        <f t="shared" si="15"/>
        <v>0</v>
      </c>
      <c r="Q174" s="4">
        <f t="shared" si="16"/>
        <v>0.42955735821073926</v>
      </c>
      <c r="R174" s="4">
        <f t="shared" si="17"/>
        <v>0.003195795440096144</v>
      </c>
      <c r="S174" s="4">
        <f t="shared" si="18"/>
        <v>0.99999999999968936</v>
      </c>
      <c r="T174" s="4">
        <f t="shared" si="19"/>
        <v>1</v>
      </c>
      <c r="U174" s="4">
        <f t="shared" si="20"/>
        <v>0</v>
      </c>
    </row>
    <row r="175">
      <c r="A175" s="4">
        <v>17.300000000000001</v>
      </c>
      <c r="O175" s="4">
        <f t="shared" si="14"/>
        <v>0</v>
      </c>
      <c r="P175" s="4">
        <f t="shared" si="15"/>
        <v>0</v>
      </c>
      <c r="Q175" s="4">
        <f t="shared" si="16"/>
        <v>0.41569124242542715</v>
      </c>
      <c r="R175" s="4">
        <f t="shared" si="17"/>
        <v>0.0029013046870020273</v>
      </c>
      <c r="S175" s="4">
        <f t="shared" si="18"/>
        <v>0.99999999999979172</v>
      </c>
      <c r="T175" s="4">
        <f t="shared" si="19"/>
        <v>1</v>
      </c>
      <c r="U175" s="4">
        <f t="shared" si="20"/>
        <v>0</v>
      </c>
    </row>
    <row r="176">
      <c r="A176" s="4">
        <v>17.399999999999999</v>
      </c>
      <c r="O176" s="4">
        <f t="shared" si="14"/>
        <v>0</v>
      </c>
      <c r="P176" s="4">
        <f t="shared" si="15"/>
        <v>0</v>
      </c>
      <c r="Q176" s="4">
        <f t="shared" si="16"/>
        <v>0.40202138309465507</v>
      </c>
      <c r="R176" s="4">
        <f t="shared" si="17"/>
        <v>0.0026369319635966186</v>
      </c>
      <c r="S176" s="4">
        <f t="shared" si="18"/>
        <v>0.99999999999986033</v>
      </c>
      <c r="T176" s="4">
        <f t="shared" si="19"/>
        <v>1</v>
      </c>
      <c r="U176" s="4">
        <f t="shared" si="20"/>
        <v>0</v>
      </c>
    </row>
    <row r="177">
      <c r="A177" s="4">
        <v>17.5</v>
      </c>
      <c r="O177" s="4">
        <f t="shared" si="14"/>
        <v>0</v>
      </c>
      <c r="P177" s="4">
        <f t="shared" si="15"/>
        <v>0</v>
      </c>
      <c r="Q177" s="4">
        <f t="shared" si="16"/>
        <v>0.38855812751236413</v>
      </c>
      <c r="R177" s="4">
        <f t="shared" si="17"/>
        <v>0.0023993039467033422</v>
      </c>
      <c r="S177" s="4">
        <f t="shared" si="18"/>
        <v>0.99999999999990652</v>
      </c>
      <c r="T177" s="4">
        <f t="shared" si="19"/>
        <v>1</v>
      </c>
      <c r="U177" s="4">
        <f t="shared" si="20"/>
        <v>0</v>
      </c>
    </row>
    <row r="178">
      <c r="A178" s="4">
        <v>17.600000000000001</v>
      </c>
      <c r="O178" s="4">
        <f t="shared" si="14"/>
        <v>0</v>
      </c>
      <c r="P178" s="4">
        <f t="shared" si="15"/>
        <v>0</v>
      </c>
      <c r="Q178" s="4">
        <f t="shared" si="16"/>
        <v>0.37531109885139935</v>
      </c>
      <c r="R178" s="4">
        <f t="shared" si="17"/>
        <v>0.002185456418354</v>
      </c>
      <c r="S178" s="4">
        <f t="shared" si="18"/>
        <v>0.99999999999993738</v>
      </c>
      <c r="T178" s="4">
        <f t="shared" si="19"/>
        <v>1</v>
      </c>
      <c r="U178" s="4">
        <f t="shared" si="20"/>
        <v>0</v>
      </c>
    </row>
    <row r="179">
      <c r="A179" s="4">
        <v>17.699999999999999</v>
      </c>
      <c r="O179" s="4">
        <f t="shared" si="14"/>
        <v>0</v>
      </c>
      <c r="P179" s="4">
        <f t="shared" si="15"/>
        <v>0</v>
      </c>
      <c r="Q179" s="4">
        <f t="shared" si="16"/>
        <v>0.36228919676675575</v>
      </c>
      <c r="R179" s="4">
        <f t="shared" si="17"/>
        <v>0.0019927810851812066</v>
      </c>
      <c r="S179" s="4">
        <f t="shared" si="18"/>
        <v>0.99999999999995803</v>
      </c>
      <c r="T179" s="4">
        <f t="shared" si="19"/>
        <v>1</v>
      </c>
      <c r="U179" s="4">
        <f t="shared" si="20"/>
        <v>0</v>
      </c>
    </row>
    <row r="180">
      <c r="A180" s="4">
        <v>17.800000000000001</v>
      </c>
      <c r="O180" s="4">
        <f t="shared" si="14"/>
        <v>0</v>
      </c>
      <c r="P180" s="4">
        <f t="shared" si="15"/>
        <v>0</v>
      </c>
      <c r="Q180" s="4">
        <f t="shared" si="16"/>
        <v>0.34950060019975637</v>
      </c>
      <c r="R180" s="4">
        <f t="shared" si="17"/>
        <v>0.0018189797372572293</v>
      </c>
      <c r="S180" s="4">
        <f t="shared" si="18"/>
        <v>0.9999999999999718</v>
      </c>
      <c r="T180" s="4">
        <f t="shared" si="19"/>
        <v>1</v>
      </c>
      <c r="U180" s="4">
        <f t="shared" si="20"/>
        <v>0</v>
      </c>
    </row>
    <row r="181">
      <c r="A181" s="4">
        <v>17.899999999999999</v>
      </c>
      <c r="O181" s="4">
        <f t="shared" si="14"/>
        <v>0</v>
      </c>
      <c r="P181" s="4">
        <f t="shared" si="15"/>
        <v>0</v>
      </c>
      <c r="Q181" s="4">
        <f t="shared" si="16"/>
        <v>0.33695277229782539</v>
      </c>
      <c r="R181" s="4">
        <f t="shared" si="17"/>
        <v>0.0016620246812600549</v>
      </c>
      <c r="S181" s="4">
        <f t="shared" si="18"/>
        <v>0.99999999999998113</v>
      </c>
      <c r="T181" s="4">
        <f t="shared" si="19"/>
        <v>1</v>
      </c>
      <c r="U181" s="4">
        <f t="shared" si="20"/>
        <v>0</v>
      </c>
    </row>
    <row r="182">
      <c r="A182" s="4">
        <v>18</v>
      </c>
      <c r="O182" s="4">
        <f t="shared" si="14"/>
        <v>0</v>
      </c>
      <c r="P182" s="4">
        <f t="shared" si="15"/>
        <v>0</v>
      </c>
      <c r="Q182" s="4">
        <f t="shared" si="16"/>
        <v>0.32465246735834974</v>
      </c>
      <c r="R182" s="4">
        <f t="shared" si="17"/>
        <v>0.0015201245436999506</v>
      </c>
      <c r="S182" s="4">
        <f t="shared" si="18"/>
        <v>0.99999999999998734</v>
      </c>
      <c r="T182" s="4">
        <f t="shared" si="19"/>
        <v>1</v>
      </c>
      <c r="U182" s="4">
        <f t="shared" si="20"/>
        <v>0</v>
      </c>
    </row>
    <row r="183">
      <c r="A183" s="4">
        <v>18.100000000000001</v>
      </c>
      <c r="O183" s="4">
        <f t="shared" si="14"/>
        <v>0</v>
      </c>
      <c r="P183" s="4">
        <f t="shared" si="15"/>
        <v>0</v>
      </c>
      <c r="Q183" s="4">
        <f t="shared" si="16"/>
        <v>0.31260573969965522</v>
      </c>
      <c r="R183" s="4">
        <f t="shared" si="17"/>
        <v>0.0013916946758292354</v>
      </c>
      <c r="S183" s="4">
        <f t="shared" si="18"/>
        <v>0.99999999999999156</v>
      </c>
      <c r="T183" s="4">
        <f t="shared" si="19"/>
        <v>1</v>
      </c>
      <c r="U183" s="4">
        <f t="shared" si="20"/>
        <v>0</v>
      </c>
    </row>
    <row r="184">
      <c r="A184" s="4">
        <v>18.199999999999999</v>
      </c>
      <c r="O184" s="4">
        <f t="shared" si="14"/>
        <v>0</v>
      </c>
      <c r="P184" s="4">
        <f t="shared" si="15"/>
        <v>0</v>
      </c>
      <c r="Q184" s="4">
        <f t="shared" si="16"/>
        <v>0.30081795435727565</v>
      </c>
      <c r="R184" s="4">
        <f t="shared" si="17"/>
        <v>0.0012753315066968221</v>
      </c>
      <c r="S184" s="4">
        <f t="shared" si="18"/>
        <v>0.99999999999999423</v>
      </c>
      <c r="T184" s="4">
        <f t="shared" si="19"/>
        <v>1</v>
      </c>
      <c r="U184" s="4">
        <f t="shared" si="20"/>
        <v>0</v>
      </c>
    </row>
    <row r="185">
      <c r="A185" s="4">
        <v>18.300000000000001</v>
      </c>
      <c r="O185" s="4">
        <f t="shared" si="14"/>
        <v>0</v>
      </c>
      <c r="P185" s="4">
        <f t="shared" si="15"/>
        <v>0</v>
      </c>
      <c r="Q185" s="4">
        <f t="shared" si="16"/>
        <v>0.28929379949956158</v>
      </c>
      <c r="R185" s="4">
        <f t="shared" si="17"/>
        <v>0.0011697902879093734</v>
      </c>
      <c r="S185" s="4">
        <f t="shared" si="18"/>
        <v>0.99999999999999623</v>
      </c>
      <c r="T185" s="4">
        <f t="shared" si="19"/>
        <v>1</v>
      </c>
      <c r="U185" s="4">
        <f t="shared" si="20"/>
        <v>0</v>
      </c>
    </row>
    <row r="186">
      <c r="A186" s="4">
        <v>18.399999999999999</v>
      </c>
      <c r="O186" s="4">
        <f t="shared" si="14"/>
        <v>0</v>
      </c>
      <c r="P186" s="4">
        <f t="shared" si="15"/>
        <v>0</v>
      </c>
      <c r="Q186" s="4">
        <f t="shared" si="16"/>
        <v>0.2780373004531943</v>
      </c>
      <c r="R186" s="4">
        <f t="shared" si="17"/>
        <v>0.0010739657558160652</v>
      </c>
      <c r="S186" s="4">
        <f t="shared" si="18"/>
        <v>0.99999999999999734</v>
      </c>
      <c r="T186" s="4">
        <f t="shared" si="19"/>
        <v>1</v>
      </c>
      <c r="U186" s="4">
        <f t="shared" si="20"/>
        <v>0</v>
      </c>
    </row>
    <row r="187">
      <c r="A187" s="4">
        <v>18.5</v>
      </c>
      <c r="O187" s="4">
        <f t="shared" si="14"/>
        <v>0</v>
      </c>
      <c r="P187" s="4">
        <f t="shared" si="15"/>
        <v>0</v>
      </c>
      <c r="Q187" s="4">
        <f t="shared" si="16"/>
        <v>0.26705183522634335</v>
      </c>
      <c r="R187" s="4">
        <f t="shared" si="17"/>
        <v>0.00098687530639816889</v>
      </c>
      <c r="S187" s="4">
        <f t="shared" si="18"/>
        <v>0.99999999999999822</v>
      </c>
      <c r="T187" s="4">
        <f t="shared" si="19"/>
        <v>1</v>
      </c>
      <c r="U187" s="4">
        <f t="shared" si="20"/>
        <v>0</v>
      </c>
    </row>
    <row r="188">
      <c r="A188" s="4">
        <v>18.600000000000001</v>
      </c>
      <c r="O188" s="4">
        <f t="shared" si="14"/>
        <v>0</v>
      </c>
      <c r="P188" s="4">
        <f t="shared" si="15"/>
        <v>0</v>
      </c>
      <c r="Q188" s="4">
        <f t="shared" si="16"/>
        <v>0.25634015141507349</v>
      </c>
      <c r="R188" s="4">
        <f t="shared" si="17"/>
        <v>0.00090764433709945662</v>
      </c>
      <c r="S188" s="4">
        <f t="shared" si="18"/>
        <v>0.99999999999999889</v>
      </c>
      <c r="T188" s="4">
        <f t="shared" si="19"/>
        <v>1</v>
      </c>
      <c r="U188" s="4">
        <f t="shared" si="20"/>
        <v>0</v>
      </c>
    </row>
    <row r="189">
      <c r="A189" s="4">
        <v>18.699999999999999</v>
      </c>
      <c r="O189" s="4">
        <f t="shared" si="14"/>
        <v>0</v>
      </c>
      <c r="P189" s="4">
        <f t="shared" si="15"/>
        <v>0</v>
      </c>
      <c r="Q189" s="4">
        <f t="shared" si="16"/>
        <v>0.24590438437706771</v>
      </c>
      <c r="R189" s="4">
        <f t="shared" si="17"/>
        <v>0.00083549345984374075</v>
      </c>
      <c r="S189" s="4">
        <f t="shared" si="18"/>
        <v>0.99999999999999933</v>
      </c>
      <c r="T189" s="4">
        <f t="shared" si="19"/>
        <v>1</v>
      </c>
      <c r="U189" s="4">
        <f t="shared" si="20"/>
        <v>0</v>
      </c>
    </row>
    <row r="190">
      <c r="A190" s="4">
        <v>18.800000000000001</v>
      </c>
      <c r="O190" s="4">
        <f t="shared" si="14"/>
        <v>0</v>
      </c>
      <c r="P190" s="4">
        <f t="shared" si="15"/>
        <v>0</v>
      </c>
      <c r="Q190" s="4">
        <f t="shared" si="16"/>
        <v>0.23574607655586347</v>
      </c>
      <c r="R190" s="4">
        <f t="shared" si="17"/>
        <v>0.00076972733195251029</v>
      </c>
      <c r="S190" s="4">
        <f t="shared" si="18"/>
        <v>0.99999999999999956</v>
      </c>
      <c r="T190" s="4">
        <f t="shared" si="19"/>
        <v>1</v>
      </c>
      <c r="U190" s="4">
        <f t="shared" si="20"/>
        <v>0</v>
      </c>
    </row>
    <row r="191">
      <c r="A191" s="4">
        <v>18.899999999999999</v>
      </c>
      <c r="O191" s="4">
        <f t="shared" si="14"/>
        <v>0</v>
      </c>
      <c r="P191" s="4">
        <f t="shared" si="15"/>
        <v>0</v>
      </c>
      <c r="Q191" s="4">
        <f t="shared" si="16"/>
        <v>0.22586619783851461</v>
      </c>
      <c r="R191" s="4">
        <f t="shared" si="17"/>
        <v>0.00070972488777469275</v>
      </c>
      <c r="S191" s="4">
        <f t="shared" si="18"/>
        <v>0.99999999999999956</v>
      </c>
      <c r="T191" s="4">
        <f t="shared" si="19"/>
        <v>1</v>
      </c>
      <c r="U191" s="4">
        <f t="shared" si="20"/>
        <v>0</v>
      </c>
    </row>
    <row r="192">
      <c r="A192" s="4">
        <v>19</v>
      </c>
      <c r="O192" s="4">
        <f t="shared" si="14"/>
        <v>0</v>
      </c>
      <c r="P192" s="4">
        <f t="shared" si="15"/>
        <v>0</v>
      </c>
      <c r="Q192" s="4">
        <f t="shared" si="16"/>
        <v>0.21626516682988731</v>
      </c>
      <c r="R192" s="4">
        <f t="shared" si="17"/>
        <v>0.00065493078456103004</v>
      </c>
      <c r="S192" s="4">
        <f t="shared" si="18"/>
        <v>0.99999999999999978</v>
      </c>
      <c r="T192" s="4">
        <f t="shared" si="19"/>
        <v>1</v>
      </c>
      <c r="U192" s="4">
        <f t="shared" si="20"/>
        <v>0</v>
      </c>
    </row>
    <row r="193">
      <c r="A193" s="4">
        <v>19.100000000000001</v>
      </c>
      <c r="O193" s="4">
        <f t="shared" si="14"/>
        <v>0</v>
      </c>
      <c r="P193" s="4">
        <f t="shared" si="15"/>
        <v>0</v>
      </c>
      <c r="Q193" s="4">
        <f t="shared" si="16"/>
        <v>0.20694287292767749</v>
      </c>
      <c r="R193" s="4">
        <f t="shared" si="17"/>
        <v>0.00060484790228903086</v>
      </c>
      <c r="S193" s="4">
        <f t="shared" si="18"/>
        <v>0.99999999999999978</v>
      </c>
      <c r="T193" s="4">
        <f t="shared" si="19"/>
        <v>1</v>
      </c>
      <c r="U193" s="4">
        <f t="shared" si="20"/>
        <v>0</v>
      </c>
    </row>
    <row r="194">
      <c r="A194" s="4">
        <v>19.199999999999999</v>
      </c>
      <c r="O194" s="4">
        <f t="shared" ref="O194:O202" si="21">IF(OR((A194&lt;=$D$3),(A194&gt;=$D$5)),0,IF(A194=$D$4,1,IF(AND((A194&gt;$D$3),(A194&lt;$D$4)),((A194-$D$3)/($D$4-$D$3)),((A194-$D$5)/($D$4-$D$5)))))</f>
        <v>0</v>
      </c>
      <c r="P194" s="4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4">
        <f t="shared" ref="Q194:Q202" si="23">EXP(-(((A194-$D$32)^2)/(2*$D$33^2)))</f>
        <v>0.19789869908361474</v>
      </c>
      <c r="R194" s="4">
        <f t="shared" ref="R194:R202" si="24">1/(1+ABS((A194-$D$48)/$D$46)^(2*$D$47))</f>
        <v>0.0005590307594696822</v>
      </c>
      <c r="S194" s="4">
        <f t="shared" ref="S194:S202" si="25">1/(1+EXP(-$D$60*(A194-$D$61)))</f>
        <v>1</v>
      </c>
      <c r="T194" s="4">
        <f t="shared" ref="T194:T202" si="26">IF(A194&lt;=$D$74,0,IF(AND(A194&gt;=$D$74,A194&lt;=$D$76),2*(((A194-$D$74)/($D$75-$D$74))^2),IF(AND(A194&gt;=$D$76,A194&lt;=$D$75),1-2*((($D$75-A194)/($D$75-$D$74))^2),1)))</f>
        <v>1</v>
      </c>
      <c r="U194" s="4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>
      <c r="A195" s="4">
        <v>19.300000000000001</v>
      </c>
      <c r="O195" s="4">
        <f t="shared" si="21"/>
        <v>0</v>
      </c>
      <c r="P195" s="4">
        <f t="shared" si="22"/>
        <v>0</v>
      </c>
      <c r="Q195" s="4">
        <f t="shared" si="23"/>
        <v>0.18913154513822547</v>
      </c>
      <c r="R195" s="4">
        <f t="shared" si="24"/>
        <v>0.00051707972603302909</v>
      </c>
      <c r="S195" s="4">
        <f t="shared" si="25"/>
        <v>1</v>
      </c>
      <c r="T195" s="4">
        <f t="shared" si="26"/>
        <v>1</v>
      </c>
      <c r="U195" s="4">
        <f t="shared" si="27"/>
        <v>0</v>
      </c>
    </row>
    <row r="196">
      <c r="A196" s="4">
        <v>19.399999999999999</v>
      </c>
      <c r="O196" s="4">
        <f t="shared" si="21"/>
        <v>0</v>
      </c>
      <c r="P196" s="4">
        <f t="shared" si="22"/>
        <v>0</v>
      </c>
      <c r="Q196" s="4">
        <f t="shared" si="23"/>
        <v>0.18063985161889409</v>
      </c>
      <c r="R196" s="4">
        <f t="shared" si="24"/>
        <v>0.00047863593069161122</v>
      </c>
      <c r="S196" s="4">
        <f t="shared" si="25"/>
        <v>1</v>
      </c>
      <c r="T196" s="4">
        <f t="shared" si="26"/>
        <v>1</v>
      </c>
      <c r="U196" s="4">
        <f t="shared" si="27"/>
        <v>0</v>
      </c>
    </row>
    <row r="197">
      <c r="A197" s="4">
        <v>19.5</v>
      </c>
      <c r="O197" s="4">
        <f t="shared" si="21"/>
        <v>0</v>
      </c>
      <c r="P197" s="4">
        <f t="shared" si="22"/>
        <v>0</v>
      </c>
      <c r="Q197" s="4">
        <f t="shared" si="23"/>
        <v>0.17242162389375282</v>
      </c>
      <c r="R197" s="4">
        <f t="shared" si="24"/>
        <v>0.00044337677413629456</v>
      </c>
      <c r="S197" s="4">
        <f t="shared" si="25"/>
        <v>1</v>
      </c>
      <c r="T197" s="4">
        <f t="shared" si="26"/>
        <v>1</v>
      </c>
      <c r="U197" s="4">
        <f t="shared" si="27"/>
        <v>0</v>
      </c>
    </row>
    <row r="198">
      <c r="A198" s="4">
        <v>19.600000000000001</v>
      </c>
      <c r="O198" s="4">
        <f t="shared" si="21"/>
        <v>0</v>
      </c>
      <c r="P198" s="4">
        <f t="shared" si="22"/>
        <v>0</v>
      </c>
      <c r="Q198" s="4">
        <f t="shared" si="23"/>
        <v>0.16447445657715479</v>
      </c>
      <c r="R198" s="4">
        <f t="shared" si="24"/>
        <v>0.00041101197138081365</v>
      </c>
      <c r="S198" s="4">
        <f t="shared" si="25"/>
        <v>1</v>
      </c>
      <c r="T198" s="4">
        <f t="shared" si="26"/>
        <v>1</v>
      </c>
      <c r="U198" s="4">
        <f t="shared" si="27"/>
        <v>0</v>
      </c>
    </row>
    <row r="199">
      <c r="A199" s="4">
        <v>19.699999999999999</v>
      </c>
      <c r="O199" s="4">
        <f t="shared" si="21"/>
        <v>0</v>
      </c>
      <c r="P199" s="4">
        <f t="shared" si="22"/>
        <v>0</v>
      </c>
      <c r="Q199" s="4">
        <f t="shared" si="23"/>
        <v>0.15679555808603976</v>
      </c>
      <c r="R199" s="4">
        <f t="shared" si="24"/>
        <v>0.00038128005683647022</v>
      </c>
      <c r="S199" s="4">
        <f t="shared" si="25"/>
        <v>1</v>
      </c>
      <c r="T199" s="4">
        <f t="shared" si="26"/>
        <v>1</v>
      </c>
      <c r="U199" s="4">
        <f t="shared" si="27"/>
        <v>0</v>
      </c>
    </row>
    <row r="200">
      <c r="A200" s="4">
        <v>19.800000000000001</v>
      </c>
      <c r="O200" s="4">
        <f t="shared" si="21"/>
        <v>0</v>
      </c>
      <c r="P200" s="4">
        <f t="shared" si="22"/>
        <v>0</v>
      </c>
      <c r="Q200" s="4">
        <f t="shared" si="23"/>
        <v>0.14938177525041799</v>
      </c>
      <c r="R200" s="4">
        <f t="shared" si="24"/>
        <v>0.00035394529451870216</v>
      </c>
      <c r="S200" s="4">
        <f t="shared" si="25"/>
        <v>1</v>
      </c>
      <c r="T200" s="4">
        <f t="shared" si="26"/>
        <v>1</v>
      </c>
      <c r="U200" s="4">
        <f t="shared" si="27"/>
        <v>0</v>
      </c>
    </row>
    <row r="201">
      <c r="A201" s="4">
        <v>19.899999999999999</v>
      </c>
      <c r="O201" s="4">
        <f t="shared" si="21"/>
        <v>0</v>
      </c>
      <c r="P201" s="4">
        <f t="shared" si="22"/>
        <v>0</v>
      </c>
      <c r="Q201" s="4">
        <f t="shared" si="23"/>
        <v>0.14222961788539545</v>
      </c>
      <c r="R201" s="4">
        <f t="shared" si="24"/>
        <v>0.00032879494337512198</v>
      </c>
      <c r="S201" s="4">
        <f t="shared" si="25"/>
        <v>1</v>
      </c>
      <c r="T201" s="4">
        <f t="shared" si="26"/>
        <v>1</v>
      </c>
      <c r="U201" s="4">
        <f t="shared" si="27"/>
        <v>0</v>
      </c>
    </row>
    <row r="202">
      <c r="A202" s="4">
        <v>20</v>
      </c>
      <c r="O202" s="4">
        <f t="shared" si="21"/>
        <v>0</v>
      </c>
      <c r="P202" s="4">
        <f t="shared" si="22"/>
        <v>0</v>
      </c>
      <c r="Q202" s="4">
        <f t="shared" si="23"/>
        <v>0.1353352832366127</v>
      </c>
      <c r="R202" s="4">
        <f t="shared" si="24"/>
        <v>0.00030563683426034454</v>
      </c>
      <c r="S202" s="4">
        <f t="shared" si="25"/>
        <v>1</v>
      </c>
      <c r="T202" s="4">
        <f t="shared" si="26"/>
        <v>1</v>
      </c>
      <c r="U202" s="4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rintOptions headings="0" gridLines="0"/>
  <pageMargins left="0.70069444444444484" right="0.70069444444444484" top="0.75208333333333299" bottom="0.75208333333333299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L9" activeCellId="0" sqref="L9"/>
    </sheetView>
  </sheetViews>
  <sheetFormatPr defaultRowHeight="14.25"/>
  <cols>
    <col bestFit="1" customWidth="1" min="1" max="1" width="10.5546875"/>
    <col bestFit="1" customWidth="1" min="2" max="2" width="9.88671875"/>
  </cols>
  <sheetData>
    <row r="1">
      <c r="A1" s="43" t="s">
        <v>131</v>
      </c>
      <c r="B1" s="43" t="s">
        <v>119</v>
      </c>
      <c r="C1" s="43" t="s">
        <v>120</v>
      </c>
      <c r="D1" s="43" t="s">
        <v>121</v>
      </c>
      <c r="E1" s="43" t="s">
        <v>122</v>
      </c>
      <c r="F1" s="43" t="s">
        <v>123</v>
      </c>
    </row>
    <row r="2">
      <c r="A2" s="43" t="s">
        <v>124</v>
      </c>
      <c r="B2" s="12">
        <f>MAX((A!$B2*B!B$2),(A!$C2*B!B$3),(A!$D2*B!B$4),(A!$E2*B!B$5),(A!$F2*B!B$6),(A!$G2*B!B$7))</f>
        <v>0.22966335165838855</v>
      </c>
      <c r="C2" s="12">
        <f>MAX((A!$B2*B!C$2),(A!$C2*B!C$3),(A!$D2*B!C$4),(A!$E2*B!C$5),(A!$F2*B!C$6),(A!$G2*B!C$7))</f>
        <v>0.38109882986173965</v>
      </c>
      <c r="D2" s="12">
        <f>MAX((A!$B2*B!D$2),(A!$C2*B!D$3),(A!$D2*B!D$4),(A!$E2*B!D$5),(A!$F2*B!D$6),(A!$G2*B!D$7))</f>
        <v>0.28685647472626052</v>
      </c>
      <c r="E2" s="12">
        <f>MAX((A!$B2*B!E$2),(A!$C2*B!E$3),(A!$D2*B!E$4),(A!$E2*B!E$5),(A!$F2*B!E$6),(A!$G2*B!E$7))</f>
        <v>0.154011518480829</v>
      </c>
      <c r="F2" s="12">
        <f>MAX((A!$B2*B!F$2),(A!$C2*B!F$3),(A!$D2*B!F$4),(A!$E2*B!F$5),(A!$F2*B!F$6),(A!$G2*B!F$7))</f>
        <v>0.19244444518072812</v>
      </c>
    </row>
    <row r="3">
      <c r="A3" s="43" t="s">
        <v>125</v>
      </c>
      <c r="B3" s="12">
        <f>MAX((A!$B3*B!B$2),(A!$C3*B!B$3),(A!$D3*B!B$4),(A!$E3*B!B$5),(A!$F3*B!B$6),(A!$G3*B!B$7))</f>
        <v>0.38548705995129945</v>
      </c>
      <c r="C3" s="12">
        <f>MAX((A!$B3*B!C$2),(A!$C3*B!C$3),(A!$D3*B!C$4),(A!$E3*B!C$5),(A!$F3*B!C$6),(A!$G3*B!C$7))</f>
        <v>0.77886635431740048</v>
      </c>
      <c r="D3" s="12">
        <f>MAX((A!$B3*B!D$2),(A!$C3*B!D$3),(A!$D3*B!D$4),(A!$E3*B!D$5),(A!$F3*B!D$6),(A!$G3*B!D$7))</f>
        <v>0.47646552660443697</v>
      </c>
      <c r="E3" s="12">
        <f>MAX((A!$B3*B!E$2),(A!$C3*B!E$3),(A!$D3*B!E$4),(A!$E3*B!E$5),(A!$F3*B!E$6),(A!$G3*B!E$7))</f>
        <v>0.65509269103011647</v>
      </c>
      <c r="F3" s="12">
        <f>MAX((A!$B3*B!F$2),(A!$C3*B!F$3),(A!$D3*B!F$4),(A!$E3*B!F$5),(A!$F3*B!F$6),(A!$G3*B!F$7))</f>
        <v>0.64812655039978551</v>
      </c>
    </row>
    <row r="4">
      <c r="A4" s="43" t="s">
        <v>126</v>
      </c>
      <c r="B4" s="12">
        <f>MAX((A!$B4*B!B$2),(A!$C4*B!B$3),(A!$D4*B!B$4),(A!$E4*B!B$5),(A!$F4*B!B$6),(A!$G4*B!B$7))</f>
        <v>0.73944108625889771</v>
      </c>
      <c r="C4" s="12">
        <f>MAX((A!$B4*B!C$2),(A!$C4*B!C$3),(A!$D4*B!C$4),(A!$E4*B!C$5),(A!$F4*B!C$6),(A!$G4*B!C$7))</f>
        <v>0.60271006487711398</v>
      </c>
      <c r="D4" s="12">
        <f>MAX((A!$B4*B!D$2),(A!$C4*B!D$3),(A!$D4*B!D$4),(A!$E4*B!D$5),(A!$F4*B!D$6),(A!$G4*B!D$7))</f>
        <v>0.92358428865695175</v>
      </c>
      <c r="E4" s="12">
        <f>MAX((A!$B4*B!E$2),(A!$C4*B!E$3),(A!$D4*B!E$4),(A!$E4*B!E$5),(A!$F4*B!E$6),(A!$G4*B!E$7))</f>
        <v>0.45984635850866701</v>
      </c>
      <c r="F4" s="12">
        <f>MAX((A!$B4*B!F$2),(A!$C4*B!F$3),(A!$D4*B!F$4),(A!$E4*B!F$5),(A!$F4*B!F$6),(A!$G4*B!F$7))</f>
        <v>0.61960834657065278</v>
      </c>
    </row>
    <row r="5">
      <c r="A5" s="43" t="s">
        <v>127</v>
      </c>
      <c r="B5" s="12">
        <f>MAX((A!$B5*B!B$2),(A!$C5*B!B$3),(A!$D5*B!B$4),(A!$E5*B!B$5),(A!$F5*B!B$6),(A!$G5*B!B$7))</f>
        <v>0.49946340273683504</v>
      </c>
      <c r="C5" s="12">
        <f>MAX((A!$B5*B!C$2),(A!$C5*B!C$3),(A!$D5*B!C$4),(A!$E5*B!C$5),(A!$F5*B!C$6),(A!$G5*B!C$7))</f>
        <v>0.55247989932726815</v>
      </c>
      <c r="D5" s="12">
        <f>MAX((A!$B5*B!D$2),(A!$C5*B!D$3),(A!$D5*B!D$4),(A!$E5*B!D$5),(A!$F5*B!D$6),(A!$G5*B!D$7))</f>
        <v>0.62384490137104498</v>
      </c>
      <c r="E5" s="12">
        <f>MAX((A!$B5*B!E$2),(A!$C5*B!E$3),(A!$D5*B!E$4),(A!$E5*B!E$5),(A!$F5*B!E$6),(A!$G5*B!E$7))</f>
        <v>0.50607011999462392</v>
      </c>
      <c r="F5" s="12">
        <f>MAX((A!$B5*B!F$2),(A!$C5*B!F$3),(A!$D5*B!F$4),(A!$E5*B!F$5),(A!$F5*B!F$6),(A!$G5*B!F$7))</f>
        <v>0.41852109504497864</v>
      </c>
    </row>
    <row r="6">
      <c r="A6" s="43" t="s">
        <v>128</v>
      </c>
      <c r="B6" s="12">
        <f>MAX((A!$B6*B!B$2),(A!$C6*B!B$3),(A!$D6*B!B$4),(A!$E6*B!B$5),(A!$F6*B!B$6),(A!$G6*B!B$7))</f>
        <v>0.42920971080936737</v>
      </c>
      <c r="C6" s="12">
        <f>MAX((A!$B6*B!C$2),(A!$C6*B!C$3),(A!$D6*B!C$4),(A!$E6*B!C$5),(A!$F6*B!C$6),(A!$G6*B!C$7))</f>
        <v>0.82679293646342744</v>
      </c>
      <c r="D6" s="12">
        <f>MAX((A!$B6*B!D$2),(A!$C6*B!D$3),(A!$D6*B!D$4),(A!$E6*B!D$5),(A!$F6*B!D$6),(A!$G6*B!D$7))</f>
        <v>0.53609591461588257</v>
      </c>
      <c r="E6" s="12">
        <f>MAX((A!$B6*B!E$2),(A!$C6*B!E$3),(A!$D6*B!E$4),(A!$E6*B!E$5),(A!$F6*B!E$6),(A!$G6*B!E$7))</f>
        <v>0.50825716203153881</v>
      </c>
      <c r="F6" s="12">
        <f>MAX((A!$B6*B!F$2),(A!$C6*B!F$3),(A!$D6*B!F$4),(A!$E6*B!F$5),(A!$F6*B!F$6),(A!$G6*B!F$7))</f>
        <v>0.68800821968306014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min="1" max="1" width="11.32421875"/>
    <col bestFit="1" min="2" max="2" width="5.44140625"/>
    <col bestFit="1" min="3" max="3" width="10.75390625"/>
    <col bestFit="1" min="7" max="7" width="11.32421875"/>
  </cols>
  <sheetData>
    <row r="1" ht="14.25">
      <c r="A1" s="55" t="s">
        <v>132</v>
      </c>
      <c r="B1" s="55"/>
      <c r="C1" s="55"/>
      <c r="D1" s="55"/>
      <c r="E1" s="55"/>
      <c r="F1" s="55"/>
      <c r="G1" s="55"/>
      <c r="H1" s="55"/>
      <c r="I1" s="55"/>
      <c r="J1" s="55"/>
    </row>
    <row r="2" ht="14.25">
      <c r="A2" s="56"/>
      <c r="B2" s="56" t="s">
        <v>133</v>
      </c>
      <c r="C2" s="56" t="s">
        <v>134</v>
      </c>
      <c r="D2" s="56" t="s">
        <v>135</v>
      </c>
      <c r="E2" s="56" t="s">
        <v>136</v>
      </c>
      <c r="F2" s="56" t="s">
        <v>137</v>
      </c>
      <c r="G2" s="56" t="s">
        <v>138</v>
      </c>
      <c r="H2" s="56" t="s">
        <v>139</v>
      </c>
      <c r="I2" s="56" t="s">
        <v>140</v>
      </c>
      <c r="J2" s="56" t="s">
        <v>141</v>
      </c>
    </row>
    <row r="3" ht="14.25">
      <c r="A3" s="56" t="s">
        <v>133</v>
      </c>
      <c r="B3" s="56">
        <v>1</v>
      </c>
      <c r="C3" s="56">
        <v>3</v>
      </c>
      <c r="D3" s="56">
        <v>2</v>
      </c>
      <c r="E3" s="56"/>
      <c r="F3" s="56"/>
      <c r="G3" s="56"/>
      <c r="H3" s="56"/>
      <c r="I3" s="56"/>
      <c r="J3" s="56"/>
    </row>
    <row r="4" ht="14.25">
      <c r="A4" s="56" t="s">
        <v>134</v>
      </c>
      <c r="B4" s="56"/>
      <c r="C4" s="56">
        <v>1</v>
      </c>
      <c r="D4" s="56"/>
      <c r="E4" s="56"/>
      <c r="F4" s="56"/>
      <c r="G4" s="56"/>
      <c r="H4" s="56"/>
      <c r="I4" s="56"/>
      <c r="J4" s="56"/>
    </row>
    <row r="5" ht="14.25">
      <c r="A5" s="56" t="s">
        <v>135</v>
      </c>
      <c r="B5" s="56"/>
      <c r="C5" s="56"/>
      <c r="D5" s="56">
        <v>1</v>
      </c>
      <c r="E5" s="56"/>
      <c r="F5" s="56"/>
      <c r="G5" s="56"/>
      <c r="H5" s="56"/>
      <c r="I5" s="56"/>
      <c r="J5" s="56"/>
    </row>
    <row r="6" ht="14.25">
      <c r="A6" s="56" t="s">
        <v>136</v>
      </c>
      <c r="B6" s="56"/>
      <c r="C6" s="56"/>
      <c r="D6" s="56"/>
      <c r="E6" s="56">
        <v>1</v>
      </c>
      <c r="F6" s="56"/>
      <c r="G6" s="56"/>
      <c r="H6" s="56"/>
      <c r="I6" s="56"/>
      <c r="J6" s="56"/>
    </row>
    <row r="7" ht="14.25">
      <c r="A7" s="56" t="s">
        <v>137</v>
      </c>
      <c r="B7" s="56"/>
      <c r="C7" s="56"/>
      <c r="D7" s="56"/>
      <c r="E7" s="56"/>
      <c r="F7" s="56">
        <v>1</v>
      </c>
      <c r="G7" s="56"/>
      <c r="H7" s="56"/>
      <c r="I7" s="56"/>
      <c r="J7" s="56"/>
    </row>
    <row r="8" ht="14.25">
      <c r="A8" s="56" t="s">
        <v>138</v>
      </c>
      <c r="B8" s="56"/>
      <c r="C8" s="56"/>
      <c r="D8" s="56"/>
      <c r="E8" s="56"/>
      <c r="F8" s="56"/>
      <c r="G8" s="56">
        <v>1</v>
      </c>
      <c r="H8" s="56"/>
      <c r="I8" s="56"/>
      <c r="J8" s="56"/>
    </row>
    <row r="9" ht="14.25">
      <c r="A9" s="56" t="s">
        <v>139</v>
      </c>
      <c r="B9" s="56"/>
      <c r="C9" s="56"/>
      <c r="D9" s="56"/>
      <c r="E9" s="56"/>
      <c r="F9" s="56"/>
      <c r="G9" s="56"/>
      <c r="H9" s="56">
        <v>1</v>
      </c>
      <c r="I9" s="56"/>
      <c r="J9" s="56"/>
    </row>
    <row r="10" ht="14.25">
      <c r="A10" s="56" t="s">
        <v>140</v>
      </c>
      <c r="B10" s="56"/>
      <c r="C10" s="56"/>
      <c r="D10" s="56"/>
      <c r="E10" s="56"/>
      <c r="F10" s="56"/>
      <c r="G10" s="56"/>
      <c r="H10" s="56"/>
      <c r="I10" s="56">
        <v>1</v>
      </c>
      <c r="J10" s="56"/>
    </row>
    <row r="11" ht="14.25">
      <c r="A11" s="56" t="s">
        <v>141</v>
      </c>
      <c r="B11" s="56"/>
      <c r="C11" s="56"/>
      <c r="D11" s="56"/>
      <c r="E11" s="56"/>
      <c r="F11" s="56"/>
      <c r="G11" s="56"/>
      <c r="H11" s="56"/>
      <c r="I11" s="56"/>
      <c r="J11" s="56">
        <v>1</v>
      </c>
    </row>
  </sheetData>
  <mergeCells count="1">
    <mergeCell ref="A1:J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60" workbookViewId="0">
      <selection activeCell="D3" activeCellId="0" sqref="D3"/>
    </sheetView>
  </sheetViews>
  <sheetFormatPr defaultColWidth="8.6640625" defaultRowHeight="14.4"/>
  <cols>
    <col customWidth="1" min="1" max="1" width="9"/>
    <col customWidth="1" min="3" max="4" width="22.21875"/>
    <col customWidth="1" min="15" max="16" style="7" width="16.44140625"/>
    <col customWidth="1" min="17" max="17" style="7" width="10.21875"/>
    <col customWidth="1" min="18" max="18" style="7" width="12.109375"/>
    <col customWidth="1" min="19" max="19" style="7" width="11.88671875"/>
    <col customWidth="1" min="20" max="20" style="7" width="9.109375"/>
    <col customWidth="1" min="22" max="22" width="12"/>
    <col customWidth="1" min="23" max="23" width="8.5546875"/>
    <col customWidth="1" min="41" max="41" style="7" width="16.44140625"/>
    <col customWidth="1" min="42" max="42" style="7" width="14.88671875"/>
    <col customWidth="1" min="43" max="43" style="7" width="9.109375"/>
    <col customWidth="1" min="44" max="44" width="11.6640625"/>
    <col customWidth="1" min="45" max="45" width="12"/>
  </cols>
  <sheetData>
    <row r="1" ht="28.800000000000001">
      <c r="A1" s="1" t="s">
        <v>0</v>
      </c>
      <c r="C1" s="2"/>
      <c r="D1" s="2"/>
      <c r="O1" s="8" t="s">
        <v>2</v>
      </c>
      <c r="P1" s="1" t="s">
        <v>4</v>
      </c>
      <c r="Q1" s="9"/>
      <c r="R1" s="1" t="s">
        <v>21</v>
      </c>
      <c r="S1" s="1" t="s">
        <v>22</v>
      </c>
      <c r="T1" s="1" t="s">
        <v>23</v>
      </c>
      <c r="U1" s="1" t="s">
        <v>24</v>
      </c>
      <c r="V1" s="8" t="s">
        <v>25</v>
      </c>
      <c r="W1" s="8" t="s">
        <v>26</v>
      </c>
      <c r="X1" s="8" t="s">
        <v>27</v>
      </c>
      <c r="Y1" s="10"/>
      <c r="Z1" s="10"/>
      <c r="AA1" s="10"/>
      <c r="AO1" s="8" t="s">
        <v>28</v>
      </c>
      <c r="AP1" s="8" t="s">
        <v>29</v>
      </c>
      <c r="AQ1" s="8" t="s">
        <v>30</v>
      </c>
      <c r="AR1" s="8" t="s">
        <v>31</v>
      </c>
      <c r="AS1" s="8" t="s">
        <v>32</v>
      </c>
    </row>
    <row r="2">
      <c r="A2" s="4">
        <v>0</v>
      </c>
      <c r="B2" s="5"/>
      <c r="C2" s="6" t="s">
        <v>12</v>
      </c>
      <c r="D2" s="6"/>
      <c r="O2" s="4">
        <f t="shared" ref="O2:O8" si="28">IF(AND((A2&gt;=$D$4),(A2&lt;=$D$5)),1,IF(AND((A2&gt;$D$3),(A2&lt;$D$4)),((A2-$D$3)/($D$4-$D$3)),IF(AND((A2&gt;$D$5),(A2&lt;$D$6)),((A2-$D$6)/($D$5-$D$6)),0)))</f>
        <v>0</v>
      </c>
      <c r="P2" s="4">
        <f t="shared" ref="P2:P65" si="29">1/(1+ABS((A2-$D$19)/$D$17)^(2*$D$18))</f>
        <v>0.0015201245436999506</v>
      </c>
      <c r="R2" s="4">
        <f t="shared" ref="R2:R65" si="30">MAX(O2,P2)</f>
        <v>0.0015201245436999506</v>
      </c>
      <c r="S2" s="4">
        <f t="shared" ref="S2:S65" si="31">MIN(O2,P2)</f>
        <v>0</v>
      </c>
      <c r="T2" s="4">
        <f t="shared" ref="T2:T65" si="32">1-O2</f>
        <v>1</v>
      </c>
      <c r="U2" s="4">
        <f t="shared" ref="U2:U65" si="33">MIN(O2,1-P2)</f>
        <v>0</v>
      </c>
      <c r="V2" s="11">
        <f t="shared" ref="V2:V65" si="34">MAX(MIN(1-O2,P2),MIN(O2,1-P2))</f>
        <v>0.0015201245436999506</v>
      </c>
      <c r="W2" s="12">
        <f t="shared" ref="W2:W65" si="35">MIN(O2,1-O2)</f>
        <v>0</v>
      </c>
      <c r="X2" s="12">
        <f t="shared" ref="X2:X65" si="36">MAX(O2,1-O2)</f>
        <v>1</v>
      </c>
      <c r="AO2" s="13">
        <f t="shared" ref="AO2:AO65" si="37">O2*P2</f>
        <v>0</v>
      </c>
      <c r="AP2" s="13">
        <f t="shared" ref="AP2:AP65" si="38">AO2/MAX($AO$2:$AO$202)</f>
        <v>0</v>
      </c>
      <c r="AQ2" s="13">
        <f t="shared" ref="AQ2:AQ65" si="39">O2+P2-O2*P2</f>
        <v>0.0015201245436999506</v>
      </c>
      <c r="AR2" s="13">
        <f t="shared" ref="AR2:AR65" si="40">O2^2</f>
        <v>0</v>
      </c>
      <c r="AS2" s="14">
        <f t="shared" ref="AS2:AS65" si="41">O2^(1/2)</f>
        <v>0</v>
      </c>
    </row>
    <row r="3">
      <c r="A3" s="4">
        <v>0.10000000000000001</v>
      </c>
      <c r="B3" s="5"/>
      <c r="C3" s="4" t="s">
        <v>9</v>
      </c>
      <c r="D3" s="4">
        <v>2</v>
      </c>
      <c r="O3" s="4">
        <f t="shared" si="28"/>
        <v>0</v>
      </c>
      <c r="P3" s="4">
        <f t="shared" si="29"/>
        <v>0.0016620246812600523</v>
      </c>
      <c r="R3" s="4">
        <f t="shared" si="30"/>
        <v>0.0016620246812600523</v>
      </c>
      <c r="S3" s="4">
        <f t="shared" si="31"/>
        <v>0</v>
      </c>
      <c r="T3" s="4">
        <f t="shared" si="32"/>
        <v>1</v>
      </c>
      <c r="U3" s="4">
        <f t="shared" si="33"/>
        <v>0</v>
      </c>
      <c r="V3" s="11">
        <f t="shared" si="34"/>
        <v>0.0016620246812600523</v>
      </c>
      <c r="W3" s="12">
        <f t="shared" si="35"/>
        <v>0</v>
      </c>
      <c r="X3" s="12">
        <f t="shared" si="36"/>
        <v>1</v>
      </c>
      <c r="AO3" s="13">
        <f t="shared" si="37"/>
        <v>0</v>
      </c>
      <c r="AP3" s="13">
        <f t="shared" si="38"/>
        <v>0</v>
      </c>
      <c r="AQ3" s="13">
        <f t="shared" si="39"/>
        <v>0.0016620246812600523</v>
      </c>
      <c r="AR3" s="13">
        <f t="shared" si="40"/>
        <v>0</v>
      </c>
      <c r="AS3" s="14">
        <f t="shared" si="41"/>
        <v>0</v>
      </c>
    </row>
    <row r="4">
      <c r="A4" s="4">
        <v>0.20000000000000001</v>
      </c>
      <c r="B4" s="5"/>
      <c r="C4" s="4" t="s">
        <v>10</v>
      </c>
      <c r="D4" s="4">
        <v>9</v>
      </c>
      <c r="O4" s="4">
        <f t="shared" si="28"/>
        <v>0</v>
      </c>
      <c r="P4" s="4">
        <f t="shared" si="29"/>
        <v>0.0018189797372572293</v>
      </c>
      <c r="R4" s="4">
        <f t="shared" si="30"/>
        <v>0.0018189797372572293</v>
      </c>
      <c r="S4" s="4">
        <f t="shared" si="31"/>
        <v>0</v>
      </c>
      <c r="T4" s="4">
        <f t="shared" si="32"/>
        <v>1</v>
      </c>
      <c r="U4" s="4">
        <f t="shared" si="33"/>
        <v>0</v>
      </c>
      <c r="V4" s="11">
        <f t="shared" si="34"/>
        <v>0.0018189797372572293</v>
      </c>
      <c r="W4" s="12">
        <f t="shared" si="35"/>
        <v>0</v>
      </c>
      <c r="X4" s="12">
        <f t="shared" si="36"/>
        <v>1</v>
      </c>
      <c r="AO4" s="13">
        <f t="shared" si="37"/>
        <v>0</v>
      </c>
      <c r="AP4" s="13">
        <f t="shared" si="38"/>
        <v>0</v>
      </c>
      <c r="AQ4" s="13">
        <f t="shared" si="39"/>
        <v>0.0018189797372572293</v>
      </c>
      <c r="AR4" s="13">
        <f t="shared" si="40"/>
        <v>0</v>
      </c>
      <c r="AS4" s="14">
        <f t="shared" si="41"/>
        <v>0</v>
      </c>
    </row>
    <row r="5">
      <c r="A5" s="4">
        <v>0.29999999999999999</v>
      </c>
      <c r="B5" s="5"/>
      <c r="C5" s="4" t="s">
        <v>11</v>
      </c>
      <c r="D5" s="4">
        <v>12</v>
      </c>
      <c r="O5" s="4">
        <f t="shared" si="28"/>
        <v>0</v>
      </c>
      <c r="P5" s="4">
        <f t="shared" si="29"/>
        <v>0.0019927810851812066</v>
      </c>
      <c r="R5" s="4">
        <f t="shared" si="30"/>
        <v>0.0019927810851812066</v>
      </c>
      <c r="S5" s="4">
        <f t="shared" si="31"/>
        <v>0</v>
      </c>
      <c r="T5" s="4">
        <f t="shared" si="32"/>
        <v>1</v>
      </c>
      <c r="U5" s="4">
        <f t="shared" si="33"/>
        <v>0</v>
      </c>
      <c r="V5" s="11">
        <f t="shared" si="34"/>
        <v>0.0019927810851812066</v>
      </c>
      <c r="W5" s="12">
        <f t="shared" si="35"/>
        <v>0</v>
      </c>
      <c r="X5" s="12">
        <f t="shared" si="36"/>
        <v>1</v>
      </c>
      <c r="AO5" s="13">
        <f t="shared" si="37"/>
        <v>0</v>
      </c>
      <c r="AP5" s="13">
        <f t="shared" si="38"/>
        <v>0</v>
      </c>
      <c r="AQ5" s="13">
        <f t="shared" si="39"/>
        <v>0.0019927810851812066</v>
      </c>
      <c r="AR5" s="13">
        <f t="shared" si="40"/>
        <v>0</v>
      </c>
      <c r="AS5" s="14">
        <f t="shared" si="41"/>
        <v>0</v>
      </c>
    </row>
    <row r="6">
      <c r="A6" s="4">
        <v>0.40000000000000002</v>
      </c>
      <c r="C6" s="4" t="s">
        <v>13</v>
      </c>
      <c r="D6" s="4">
        <v>17</v>
      </c>
      <c r="O6" s="4">
        <f t="shared" si="28"/>
        <v>0</v>
      </c>
      <c r="P6" s="4">
        <f t="shared" si="29"/>
        <v>0.0021854564183540026</v>
      </c>
      <c r="R6" s="4">
        <f t="shared" si="30"/>
        <v>0.0021854564183540026</v>
      </c>
      <c r="S6" s="4">
        <f t="shared" si="31"/>
        <v>0</v>
      </c>
      <c r="T6" s="4">
        <f t="shared" si="32"/>
        <v>1</v>
      </c>
      <c r="U6" s="4">
        <f t="shared" si="33"/>
        <v>0</v>
      </c>
      <c r="V6" s="11">
        <f t="shared" si="34"/>
        <v>0.0021854564183540026</v>
      </c>
      <c r="W6" s="12">
        <f t="shared" si="35"/>
        <v>0</v>
      </c>
      <c r="X6" s="12">
        <f t="shared" si="36"/>
        <v>1</v>
      </c>
      <c r="AO6" s="13">
        <f t="shared" si="37"/>
        <v>0</v>
      </c>
      <c r="AP6" s="13">
        <f t="shared" si="38"/>
        <v>0</v>
      </c>
      <c r="AQ6" s="13">
        <f t="shared" si="39"/>
        <v>0.0021854564183540026</v>
      </c>
      <c r="AR6" s="13">
        <f t="shared" si="40"/>
        <v>0</v>
      </c>
      <c r="AS6" s="14">
        <f t="shared" si="41"/>
        <v>0</v>
      </c>
    </row>
    <row r="7">
      <c r="A7" s="4">
        <v>0.5</v>
      </c>
      <c r="O7" s="4">
        <f t="shared" si="28"/>
        <v>0</v>
      </c>
      <c r="P7" s="4">
        <f t="shared" si="29"/>
        <v>0.0023993039467033422</v>
      </c>
      <c r="R7" s="4">
        <f t="shared" si="30"/>
        <v>0.0023993039467033422</v>
      </c>
      <c r="S7" s="4">
        <f t="shared" si="31"/>
        <v>0</v>
      </c>
      <c r="T7" s="4">
        <f t="shared" si="32"/>
        <v>1</v>
      </c>
      <c r="U7" s="4">
        <f t="shared" si="33"/>
        <v>0</v>
      </c>
      <c r="V7" s="11">
        <f t="shared" si="34"/>
        <v>0.0023993039467033422</v>
      </c>
      <c r="W7" s="12">
        <f t="shared" si="35"/>
        <v>0</v>
      </c>
      <c r="X7" s="12">
        <f t="shared" si="36"/>
        <v>1</v>
      </c>
      <c r="AO7" s="13">
        <f t="shared" si="37"/>
        <v>0</v>
      </c>
      <c r="AP7" s="13">
        <f t="shared" si="38"/>
        <v>0</v>
      </c>
      <c r="AQ7" s="13">
        <f t="shared" si="39"/>
        <v>0.0023993039467033422</v>
      </c>
      <c r="AR7" s="13">
        <f t="shared" si="40"/>
        <v>0</v>
      </c>
      <c r="AS7" s="14">
        <f t="shared" si="41"/>
        <v>0</v>
      </c>
    </row>
    <row r="8">
      <c r="A8" s="4">
        <v>0.59999999999999998</v>
      </c>
      <c r="O8" s="4">
        <f t="shared" si="28"/>
        <v>0</v>
      </c>
      <c r="P8" s="4">
        <f t="shared" si="29"/>
        <v>0.0026369319635966147</v>
      </c>
      <c r="R8" s="4">
        <f t="shared" si="30"/>
        <v>0.0026369319635966147</v>
      </c>
      <c r="S8" s="4">
        <f t="shared" si="31"/>
        <v>0</v>
      </c>
      <c r="T8" s="4">
        <f t="shared" si="32"/>
        <v>1</v>
      </c>
      <c r="U8" s="4">
        <f t="shared" si="33"/>
        <v>0</v>
      </c>
      <c r="V8" s="11">
        <f t="shared" si="34"/>
        <v>0.0026369319635966147</v>
      </c>
      <c r="W8" s="12">
        <f t="shared" si="35"/>
        <v>0</v>
      </c>
      <c r="X8" s="12">
        <f t="shared" si="36"/>
        <v>1</v>
      </c>
      <c r="AO8" s="13">
        <f t="shared" si="37"/>
        <v>0</v>
      </c>
      <c r="AP8" s="13">
        <f t="shared" si="38"/>
        <v>0</v>
      </c>
      <c r="AQ8" s="13">
        <f t="shared" si="39"/>
        <v>0.0026369319635966147</v>
      </c>
      <c r="AR8" s="13">
        <f t="shared" si="40"/>
        <v>0</v>
      </c>
      <c r="AS8" s="14">
        <f t="shared" si="41"/>
        <v>0</v>
      </c>
    </row>
    <row r="9">
      <c r="A9" s="4">
        <v>0.69999999999999996</v>
      </c>
      <c r="O9" s="4">
        <f>IF(AND((A9&gt;=$D$4),(A9&lt;=$D$5)),1,IF(AND((A9&gt;$D$3),(A9&lt;$D$4)),((a9d11-$D$3)/($D$4-$D$3)),IF(AND((A9&gt;$D$5),(A9&lt;$D$6)),((A9-$D$6)/($D$5-$D$6)),0)))</f>
        <v>0</v>
      </c>
      <c r="P9" s="4">
        <f t="shared" si="29"/>
        <v>0.0029013046870020273</v>
      </c>
      <c r="R9" s="4">
        <f t="shared" si="30"/>
        <v>0.0029013046870020273</v>
      </c>
      <c r="S9" s="4">
        <f t="shared" si="31"/>
        <v>0</v>
      </c>
      <c r="T9" s="4">
        <f t="shared" si="32"/>
        <v>1</v>
      </c>
      <c r="U9" s="4">
        <f t="shared" si="33"/>
        <v>0</v>
      </c>
      <c r="V9" s="11">
        <f t="shared" si="34"/>
        <v>0.0029013046870020273</v>
      </c>
      <c r="W9" s="12">
        <f t="shared" si="35"/>
        <v>0</v>
      </c>
      <c r="X9" s="12">
        <f t="shared" si="36"/>
        <v>1</v>
      </c>
      <c r="AO9" s="13">
        <f t="shared" si="37"/>
        <v>0</v>
      </c>
      <c r="AP9" s="13">
        <f t="shared" si="38"/>
        <v>0</v>
      </c>
      <c r="AQ9" s="13">
        <f t="shared" si="39"/>
        <v>0.0029013046870020273</v>
      </c>
      <c r="AR9" s="13">
        <f t="shared" si="40"/>
        <v>0</v>
      </c>
      <c r="AS9" s="14">
        <f t="shared" si="41"/>
        <v>0</v>
      </c>
    </row>
    <row r="10">
      <c r="A10" s="4">
        <v>0.80000000000000004</v>
      </c>
      <c r="O10" s="4">
        <f t="shared" ref="O10:O73" si="42">IF(AND((A10&gt;=$D$4),(A10&lt;=$D$5)),1,IF(AND((A10&gt;$D$3),(A10&lt;$D$4)),((A10-$D$3)/($D$4-$D$3)),IF(AND((A10&gt;$D$5),(A10&lt;$D$6)),((A10-$D$6)/($D$5-$D$6)),0)))</f>
        <v>0</v>
      </c>
      <c r="P10" s="4">
        <f t="shared" si="29"/>
        <v>0.003195795440096144</v>
      </c>
      <c r="R10" s="4">
        <f t="shared" si="30"/>
        <v>0.003195795440096144</v>
      </c>
      <c r="S10" s="4">
        <f t="shared" si="31"/>
        <v>0</v>
      </c>
      <c r="T10" s="4">
        <f t="shared" si="32"/>
        <v>1</v>
      </c>
      <c r="U10" s="4">
        <f t="shared" si="33"/>
        <v>0</v>
      </c>
      <c r="V10" s="11">
        <f t="shared" si="34"/>
        <v>0.003195795440096144</v>
      </c>
      <c r="W10" s="12">
        <f t="shared" si="35"/>
        <v>0</v>
      </c>
      <c r="X10" s="12">
        <f t="shared" si="36"/>
        <v>1</v>
      </c>
      <c r="AO10" s="13">
        <f t="shared" si="37"/>
        <v>0</v>
      </c>
      <c r="AP10" s="13">
        <f t="shared" si="38"/>
        <v>0</v>
      </c>
      <c r="AQ10" s="13">
        <f t="shared" si="39"/>
        <v>0.003195795440096144</v>
      </c>
      <c r="AR10" s="13">
        <f t="shared" si="40"/>
        <v>0</v>
      </c>
      <c r="AS10" s="14">
        <f t="shared" si="41"/>
        <v>0</v>
      </c>
    </row>
    <row r="11">
      <c r="A11" s="4">
        <v>0.90000000000000002</v>
      </c>
      <c r="O11" s="4">
        <f t="shared" si="42"/>
        <v>0</v>
      </c>
      <c r="P11" s="4">
        <f t="shared" si="29"/>
        <v>0.0035242484268647378</v>
      </c>
      <c r="R11" s="4">
        <f t="shared" si="30"/>
        <v>0.0035242484268647378</v>
      </c>
      <c r="S11" s="4">
        <f t="shared" si="31"/>
        <v>0</v>
      </c>
      <c r="T11" s="4">
        <f t="shared" si="32"/>
        <v>1</v>
      </c>
      <c r="U11" s="4">
        <f t="shared" si="33"/>
        <v>0</v>
      </c>
      <c r="V11" s="11">
        <f t="shared" si="34"/>
        <v>0.0035242484268647378</v>
      </c>
      <c r="W11" s="12">
        <f t="shared" si="35"/>
        <v>0</v>
      </c>
      <c r="X11" s="12">
        <f t="shared" si="36"/>
        <v>1</v>
      </c>
      <c r="AO11" s="13">
        <f t="shared" si="37"/>
        <v>0</v>
      </c>
      <c r="AP11" s="13">
        <f t="shared" si="38"/>
        <v>0</v>
      </c>
      <c r="AQ11" s="13">
        <f t="shared" si="39"/>
        <v>0.0035242484268647378</v>
      </c>
      <c r="AR11" s="13">
        <f t="shared" si="40"/>
        <v>0</v>
      </c>
      <c r="AS11" s="14">
        <f t="shared" si="41"/>
        <v>0</v>
      </c>
    </row>
    <row r="12">
      <c r="A12" s="4">
        <v>1</v>
      </c>
      <c r="O12" s="4">
        <f t="shared" si="42"/>
        <v>0</v>
      </c>
      <c r="P12" s="4">
        <f t="shared" si="29"/>
        <v>0.0038910505836575876</v>
      </c>
      <c r="R12" s="4">
        <f t="shared" si="30"/>
        <v>0.0038910505836575876</v>
      </c>
      <c r="S12" s="4">
        <f t="shared" si="31"/>
        <v>0</v>
      </c>
      <c r="T12" s="4">
        <f t="shared" si="32"/>
        <v>1</v>
      </c>
      <c r="U12" s="4">
        <f t="shared" si="33"/>
        <v>0</v>
      </c>
      <c r="V12" s="11">
        <f t="shared" si="34"/>
        <v>0.0038910505836575876</v>
      </c>
      <c r="W12" s="12">
        <f t="shared" si="35"/>
        <v>0</v>
      </c>
      <c r="X12" s="12">
        <f t="shared" si="36"/>
        <v>1</v>
      </c>
      <c r="AO12" s="13">
        <f t="shared" si="37"/>
        <v>0</v>
      </c>
      <c r="AP12" s="13">
        <f t="shared" si="38"/>
        <v>0</v>
      </c>
      <c r="AQ12" s="13">
        <f t="shared" si="39"/>
        <v>0.0038910505836575876</v>
      </c>
      <c r="AR12" s="13">
        <f t="shared" si="40"/>
        <v>0</v>
      </c>
      <c r="AS12" s="14">
        <f t="shared" si="41"/>
        <v>0</v>
      </c>
    </row>
    <row r="13">
      <c r="A13" s="4">
        <v>1.1000000000000001</v>
      </c>
      <c r="O13" s="4">
        <f t="shared" si="42"/>
        <v>0</v>
      </c>
      <c r="P13" s="4">
        <f t="shared" si="29"/>
        <v>0.0043012152543698313</v>
      </c>
      <c r="R13" s="4">
        <f t="shared" si="30"/>
        <v>0.0043012152543698313</v>
      </c>
      <c r="S13" s="4">
        <f t="shared" si="31"/>
        <v>0</v>
      </c>
      <c r="T13" s="4">
        <f t="shared" si="32"/>
        <v>1</v>
      </c>
      <c r="U13" s="4">
        <f t="shared" si="33"/>
        <v>0</v>
      </c>
      <c r="V13" s="11">
        <f t="shared" si="34"/>
        <v>0.0043012152543698313</v>
      </c>
      <c r="W13" s="12">
        <f t="shared" si="35"/>
        <v>0</v>
      </c>
      <c r="X13" s="12">
        <f t="shared" si="36"/>
        <v>1</v>
      </c>
      <c r="AO13" s="13">
        <f t="shared" si="37"/>
        <v>0</v>
      </c>
      <c r="AP13" s="13">
        <f t="shared" si="38"/>
        <v>0</v>
      </c>
      <c r="AQ13" s="13">
        <f t="shared" si="39"/>
        <v>0.0043012152543698313</v>
      </c>
      <c r="AR13" s="13">
        <f t="shared" si="40"/>
        <v>0</v>
      </c>
      <c r="AS13" s="14">
        <f t="shared" si="41"/>
        <v>0</v>
      </c>
    </row>
    <row r="14">
      <c r="A14" s="4">
        <v>1.2</v>
      </c>
      <c r="C14" s="2"/>
      <c r="D14" s="2"/>
      <c r="O14" s="4">
        <f t="shared" si="42"/>
        <v>0</v>
      </c>
      <c r="P14" s="4">
        <f t="shared" si="29"/>
        <v>0.0047604797522440697</v>
      </c>
      <c r="R14" s="4">
        <f t="shared" si="30"/>
        <v>0.0047604797522440697</v>
      </c>
      <c r="S14" s="4">
        <f t="shared" si="31"/>
        <v>0</v>
      </c>
      <c r="T14" s="4">
        <f t="shared" si="32"/>
        <v>1</v>
      </c>
      <c r="U14" s="4">
        <f t="shared" si="33"/>
        <v>0</v>
      </c>
      <c r="V14" s="11">
        <f t="shared" si="34"/>
        <v>0.0047604797522440697</v>
      </c>
      <c r="W14" s="12">
        <f t="shared" si="35"/>
        <v>0</v>
      </c>
      <c r="X14" s="12">
        <f t="shared" si="36"/>
        <v>1</v>
      </c>
      <c r="AO14" s="13">
        <f t="shared" si="37"/>
        <v>0</v>
      </c>
      <c r="AP14" s="13">
        <f t="shared" si="38"/>
        <v>0</v>
      </c>
      <c r="AQ14" s="13">
        <f t="shared" si="39"/>
        <v>0.0047604797522440697</v>
      </c>
      <c r="AR14" s="13">
        <f t="shared" si="40"/>
        <v>0</v>
      </c>
      <c r="AS14" s="14">
        <f t="shared" si="41"/>
        <v>0</v>
      </c>
    </row>
    <row r="15">
      <c r="A15" s="4">
        <v>1.3</v>
      </c>
      <c r="B15" s="5"/>
      <c r="O15" s="4">
        <f t="shared" si="42"/>
        <v>0</v>
      </c>
      <c r="P15" s="4">
        <f t="shared" si="29"/>
        <v>0.0052754192435996812</v>
      </c>
      <c r="R15" s="4">
        <f t="shared" si="30"/>
        <v>0.0052754192435996812</v>
      </c>
      <c r="S15" s="4">
        <f t="shared" si="31"/>
        <v>0</v>
      </c>
      <c r="T15" s="4">
        <f t="shared" si="32"/>
        <v>1</v>
      </c>
      <c r="U15" s="4">
        <f t="shared" si="33"/>
        <v>0</v>
      </c>
      <c r="V15" s="11">
        <f t="shared" si="34"/>
        <v>0.0052754192435996812</v>
      </c>
      <c r="W15" s="12">
        <f t="shared" si="35"/>
        <v>0</v>
      </c>
      <c r="X15" s="12">
        <f t="shared" si="36"/>
        <v>1</v>
      </c>
      <c r="AO15" s="13">
        <f t="shared" si="37"/>
        <v>0</v>
      </c>
      <c r="AP15" s="13">
        <f t="shared" si="38"/>
        <v>0</v>
      </c>
      <c r="AQ15" s="13">
        <f t="shared" si="39"/>
        <v>0.0052754192435996812</v>
      </c>
      <c r="AR15" s="13">
        <f t="shared" si="40"/>
        <v>0</v>
      </c>
      <c r="AS15" s="14">
        <f t="shared" si="41"/>
        <v>0</v>
      </c>
    </row>
    <row r="16">
      <c r="A16" s="4">
        <v>1.3999999999999999</v>
      </c>
      <c r="B16" s="5"/>
      <c r="C16" s="6" t="s">
        <v>17</v>
      </c>
      <c r="D16" s="6"/>
      <c r="O16" s="4">
        <f t="shared" si="42"/>
        <v>0</v>
      </c>
      <c r="P16" s="4">
        <f t="shared" si="29"/>
        <v>0.0058535798275806536</v>
      </c>
      <c r="R16" s="4">
        <f t="shared" si="30"/>
        <v>0.0058535798275806536</v>
      </c>
      <c r="S16" s="4">
        <f t="shared" si="31"/>
        <v>0</v>
      </c>
      <c r="T16" s="4">
        <f t="shared" si="32"/>
        <v>1</v>
      </c>
      <c r="U16" s="4">
        <f t="shared" si="33"/>
        <v>0</v>
      </c>
      <c r="V16" s="11">
        <f t="shared" si="34"/>
        <v>0.0058535798275806536</v>
      </c>
      <c r="W16" s="12">
        <f t="shared" si="35"/>
        <v>0</v>
      </c>
      <c r="X16" s="12">
        <f t="shared" si="36"/>
        <v>1</v>
      </c>
      <c r="AO16" s="13">
        <f t="shared" si="37"/>
        <v>0</v>
      </c>
      <c r="AP16" s="13">
        <f t="shared" si="38"/>
        <v>0</v>
      </c>
      <c r="AQ16" s="13">
        <f t="shared" si="39"/>
        <v>0.0058535798275806536</v>
      </c>
      <c r="AR16" s="13">
        <f t="shared" si="40"/>
        <v>0</v>
      </c>
      <c r="AS16" s="14">
        <f t="shared" si="41"/>
        <v>0</v>
      </c>
    </row>
    <row r="17">
      <c r="A17" s="4">
        <v>1.5</v>
      </c>
      <c r="B17" s="5"/>
      <c r="C17" s="4" t="s">
        <v>9</v>
      </c>
      <c r="D17" s="4">
        <v>4</v>
      </c>
      <c r="O17" s="4">
        <f t="shared" si="42"/>
        <v>0</v>
      </c>
      <c r="P17" s="4">
        <f t="shared" si="29"/>
        <v>0.0065036342017956725</v>
      </c>
      <c r="R17" s="4">
        <f t="shared" si="30"/>
        <v>0.0065036342017956725</v>
      </c>
      <c r="S17" s="4">
        <f t="shared" si="31"/>
        <v>0</v>
      </c>
      <c r="T17" s="4">
        <f t="shared" si="32"/>
        <v>1</v>
      </c>
      <c r="U17" s="4">
        <f t="shared" si="33"/>
        <v>0</v>
      </c>
      <c r="V17" s="11">
        <f t="shared" si="34"/>
        <v>0.0065036342017956725</v>
      </c>
      <c r="W17" s="12">
        <f t="shared" si="35"/>
        <v>0</v>
      </c>
      <c r="X17" s="12">
        <f t="shared" si="36"/>
        <v>1</v>
      </c>
      <c r="AO17" s="13">
        <f t="shared" si="37"/>
        <v>0</v>
      </c>
      <c r="AP17" s="13">
        <f t="shared" si="38"/>
        <v>0</v>
      </c>
      <c r="AQ17" s="13">
        <f t="shared" si="39"/>
        <v>0.0065036342017956725</v>
      </c>
      <c r="AR17" s="13">
        <f t="shared" si="40"/>
        <v>0</v>
      </c>
      <c r="AS17" s="14">
        <f t="shared" si="41"/>
        <v>0</v>
      </c>
    </row>
    <row r="18">
      <c r="A18" s="4">
        <v>1.6000000000000001</v>
      </c>
      <c r="B18" s="5"/>
      <c r="C18" s="4" t="s">
        <v>10</v>
      </c>
      <c r="D18" s="4">
        <v>4</v>
      </c>
      <c r="O18" s="4">
        <f t="shared" si="42"/>
        <v>0</v>
      </c>
      <c r="P18" s="4">
        <f t="shared" si="29"/>
        <v>0.007235563907879273</v>
      </c>
      <c r="R18" s="4">
        <f t="shared" si="30"/>
        <v>0.007235563907879273</v>
      </c>
      <c r="S18" s="4">
        <f t="shared" si="31"/>
        <v>0</v>
      </c>
      <c r="T18" s="4">
        <f t="shared" si="32"/>
        <v>1</v>
      </c>
      <c r="U18" s="4">
        <f t="shared" si="33"/>
        <v>0</v>
      </c>
      <c r="V18" s="11">
        <f t="shared" si="34"/>
        <v>0.007235563907879273</v>
      </c>
      <c r="W18" s="12">
        <f t="shared" si="35"/>
        <v>0</v>
      </c>
      <c r="X18" s="12">
        <f t="shared" si="36"/>
        <v>1</v>
      </c>
      <c r="AO18" s="13">
        <f t="shared" si="37"/>
        <v>0</v>
      </c>
      <c r="AP18" s="13">
        <f t="shared" si="38"/>
        <v>0</v>
      </c>
      <c r="AQ18" s="13">
        <f t="shared" si="39"/>
        <v>0.007235563907879273</v>
      </c>
      <c r="AR18" s="13">
        <f t="shared" si="40"/>
        <v>0</v>
      </c>
      <c r="AS18" s="14">
        <f t="shared" si="41"/>
        <v>0</v>
      </c>
    </row>
    <row r="19">
      <c r="A19" s="4">
        <v>1.7</v>
      </c>
      <c r="B19" s="5"/>
      <c r="C19" s="4" t="s">
        <v>11</v>
      </c>
      <c r="D19" s="4">
        <v>9</v>
      </c>
      <c r="O19" s="4">
        <f t="shared" si="42"/>
        <v>0</v>
      </c>
      <c r="P19" s="4">
        <f t="shared" si="29"/>
        <v>0.0080608728553292312</v>
      </c>
      <c r="R19" s="4">
        <f t="shared" si="30"/>
        <v>0.0080608728553292312</v>
      </c>
      <c r="S19" s="4">
        <f t="shared" si="31"/>
        <v>0</v>
      </c>
      <c r="T19" s="4">
        <f t="shared" si="32"/>
        <v>1</v>
      </c>
      <c r="U19" s="4">
        <f t="shared" si="33"/>
        <v>0</v>
      </c>
      <c r="V19" s="11">
        <f t="shared" si="34"/>
        <v>0.0080608728553292312</v>
      </c>
      <c r="W19" s="12">
        <f t="shared" si="35"/>
        <v>0</v>
      </c>
      <c r="X19" s="12">
        <f t="shared" si="36"/>
        <v>1</v>
      </c>
      <c r="AO19" s="13">
        <f t="shared" si="37"/>
        <v>0</v>
      </c>
      <c r="AP19" s="13">
        <f t="shared" si="38"/>
        <v>0</v>
      </c>
      <c r="AQ19" s="13">
        <f t="shared" si="39"/>
        <v>0.0080608728553292312</v>
      </c>
      <c r="AR19" s="13">
        <f t="shared" si="40"/>
        <v>0</v>
      </c>
      <c r="AS19" s="14">
        <f t="shared" si="41"/>
        <v>0</v>
      </c>
    </row>
    <row r="20">
      <c r="A20" s="4">
        <v>1.8</v>
      </c>
      <c r="O20" s="4">
        <f t="shared" si="42"/>
        <v>0</v>
      </c>
      <c r="P20" s="4">
        <f t="shared" si="29"/>
        <v>0.0089928376379164576</v>
      </c>
      <c r="R20" s="4">
        <f t="shared" si="30"/>
        <v>0.0089928376379164576</v>
      </c>
      <c r="S20" s="4">
        <f t="shared" si="31"/>
        <v>0</v>
      </c>
      <c r="T20" s="4">
        <f t="shared" si="32"/>
        <v>1</v>
      </c>
      <c r="U20" s="4">
        <f t="shared" si="33"/>
        <v>0</v>
      </c>
      <c r="V20" s="11">
        <f t="shared" si="34"/>
        <v>0.0089928376379164576</v>
      </c>
      <c r="W20" s="12">
        <f t="shared" si="35"/>
        <v>0</v>
      </c>
      <c r="X20" s="12">
        <f t="shared" si="36"/>
        <v>1</v>
      </c>
      <c r="AO20" s="13">
        <f t="shared" si="37"/>
        <v>0</v>
      </c>
      <c r="AP20" s="13">
        <f t="shared" si="38"/>
        <v>0</v>
      </c>
      <c r="AQ20" s="13">
        <f t="shared" si="39"/>
        <v>0.0089928376379164576</v>
      </c>
      <c r="AR20" s="13">
        <f t="shared" si="40"/>
        <v>0</v>
      </c>
      <c r="AS20" s="14">
        <f t="shared" si="41"/>
        <v>0</v>
      </c>
    </row>
    <row r="21">
      <c r="A21" s="4">
        <v>1.8999999999999999</v>
      </c>
      <c r="O21" s="4">
        <f t="shared" si="42"/>
        <v>0</v>
      </c>
      <c r="P21" s="4">
        <f t="shared" si="29"/>
        <v>0.010046801094269945</v>
      </c>
      <c r="R21" s="4">
        <f t="shared" si="30"/>
        <v>0.010046801094269945</v>
      </c>
      <c r="S21" s="4">
        <f t="shared" si="31"/>
        <v>0</v>
      </c>
      <c r="T21" s="4">
        <f t="shared" si="32"/>
        <v>1</v>
      </c>
      <c r="U21" s="4">
        <f t="shared" si="33"/>
        <v>0</v>
      </c>
      <c r="V21" s="11">
        <f t="shared" si="34"/>
        <v>0.010046801094269945</v>
      </c>
      <c r="W21" s="12">
        <f t="shared" si="35"/>
        <v>0</v>
      </c>
      <c r="X21" s="12">
        <f t="shared" si="36"/>
        <v>1</v>
      </c>
      <c r="AO21" s="13">
        <f t="shared" si="37"/>
        <v>0</v>
      </c>
      <c r="AP21" s="13">
        <f t="shared" si="38"/>
        <v>0</v>
      </c>
      <c r="AQ21" s="13">
        <f t="shared" si="39"/>
        <v>0.010046801094269945</v>
      </c>
      <c r="AR21" s="13">
        <f t="shared" si="40"/>
        <v>0</v>
      </c>
      <c r="AS21" s="14">
        <f t="shared" si="41"/>
        <v>0</v>
      </c>
    </row>
    <row r="22">
      <c r="A22" s="4">
        <v>2</v>
      </c>
      <c r="O22" s="4">
        <f t="shared" si="42"/>
        <v>0</v>
      </c>
      <c r="P22" s="4">
        <f t="shared" si="29"/>
        <v>0.011240516628798644</v>
      </c>
      <c r="R22" s="4">
        <f t="shared" si="30"/>
        <v>0.011240516628798644</v>
      </c>
      <c r="S22" s="4">
        <f t="shared" si="31"/>
        <v>0</v>
      </c>
      <c r="T22" s="4">
        <f t="shared" si="32"/>
        <v>1</v>
      </c>
      <c r="U22" s="4">
        <f t="shared" si="33"/>
        <v>0</v>
      </c>
      <c r="V22" s="11">
        <f t="shared" si="34"/>
        <v>0.011240516628798644</v>
      </c>
      <c r="W22" s="12">
        <f t="shared" si="35"/>
        <v>0</v>
      </c>
      <c r="X22" s="12">
        <f t="shared" si="36"/>
        <v>1</v>
      </c>
      <c r="AO22" s="13">
        <f t="shared" si="37"/>
        <v>0</v>
      </c>
      <c r="AP22" s="13">
        <f t="shared" si="38"/>
        <v>0</v>
      </c>
      <c r="AQ22" s="13">
        <f t="shared" si="39"/>
        <v>0.011240516628798644</v>
      </c>
      <c r="AR22" s="13">
        <f t="shared" si="40"/>
        <v>0</v>
      </c>
      <c r="AS22" s="14">
        <f t="shared" si="41"/>
        <v>0</v>
      </c>
    </row>
    <row r="23">
      <c r="A23" s="4">
        <v>2.1000000000000001</v>
      </c>
      <c r="O23" s="4">
        <f t="shared" si="42"/>
        <v>0.014285714285714299</v>
      </c>
      <c r="P23" s="4">
        <f t="shared" si="29"/>
        <v>0.012594551999530714</v>
      </c>
      <c r="R23" s="4">
        <f t="shared" si="30"/>
        <v>0.014285714285714299</v>
      </c>
      <c r="S23" s="4">
        <f t="shared" si="31"/>
        <v>0.012594551999530714</v>
      </c>
      <c r="T23" s="4">
        <f t="shared" si="32"/>
        <v>0.98571428571428565</v>
      </c>
      <c r="U23" s="4">
        <f t="shared" si="33"/>
        <v>0.014285714285714299</v>
      </c>
      <c r="V23" s="11">
        <f t="shared" si="34"/>
        <v>0.014285714285714299</v>
      </c>
      <c r="W23" s="12">
        <f t="shared" si="35"/>
        <v>0.014285714285714299</v>
      </c>
      <c r="X23" s="12">
        <f t="shared" si="36"/>
        <v>0.98571428571428565</v>
      </c>
      <c r="AO23" s="13">
        <f t="shared" si="37"/>
        <v>0.00017992217142186751</v>
      </c>
      <c r="AP23" s="13">
        <f t="shared" si="38"/>
        <v>0.00017992217142186751</v>
      </c>
      <c r="AQ23" s="13">
        <f t="shared" si="39"/>
        <v>0.026700344113823146</v>
      </c>
      <c r="AR23" s="13">
        <f t="shared" si="40"/>
        <v>0.00020408163265306161</v>
      </c>
      <c r="AS23" s="14">
        <f t="shared" si="41"/>
        <v>0.11952286093343942</v>
      </c>
    </row>
    <row r="24">
      <c r="A24" s="4">
        <v>2.2000000000000002</v>
      </c>
      <c r="O24" s="4">
        <f t="shared" si="42"/>
        <v>0.028571428571428598</v>
      </c>
      <c r="P24" s="4">
        <f t="shared" si="29"/>
        <v>0.014132762581791847</v>
      </c>
      <c r="R24" s="4">
        <f t="shared" si="30"/>
        <v>0.028571428571428598</v>
      </c>
      <c r="S24" s="4">
        <f t="shared" si="31"/>
        <v>0.014132762581791847</v>
      </c>
      <c r="T24" s="4">
        <f t="shared" si="32"/>
        <v>0.97142857142857142</v>
      </c>
      <c r="U24" s="4">
        <f t="shared" si="33"/>
        <v>0.028571428571428598</v>
      </c>
      <c r="V24" s="11">
        <f t="shared" si="34"/>
        <v>0.028571428571428598</v>
      </c>
      <c r="W24" s="12">
        <f t="shared" si="35"/>
        <v>0.028571428571428598</v>
      </c>
      <c r="X24" s="12">
        <f t="shared" si="36"/>
        <v>0.97142857142857142</v>
      </c>
      <c r="AO24" s="13">
        <f t="shared" si="37"/>
        <v>0.00040379321662262457</v>
      </c>
      <c r="AP24" s="13">
        <f t="shared" si="38"/>
        <v>0.00040379321662262457</v>
      </c>
      <c r="AQ24" s="13">
        <f t="shared" si="39"/>
        <v>0.042300397936597824</v>
      </c>
      <c r="AR24" s="13">
        <f t="shared" si="40"/>
        <v>0.00081632653061224645</v>
      </c>
      <c r="AS24" s="14">
        <f t="shared" si="41"/>
        <v>0.16903085094570339</v>
      </c>
    </row>
    <row r="25">
      <c r="A25" s="4">
        <v>2.2999999999999998</v>
      </c>
      <c r="O25" s="4">
        <f t="shared" si="42"/>
        <v>0.04285714285714283</v>
      </c>
      <c r="P25" s="4">
        <f t="shared" si="29"/>
        <v>0.015882845496498613</v>
      </c>
      <c r="R25" s="4">
        <f t="shared" si="30"/>
        <v>0.04285714285714283</v>
      </c>
      <c r="S25" s="4">
        <f t="shared" si="31"/>
        <v>0.015882845496498613</v>
      </c>
      <c r="T25" s="4">
        <f t="shared" si="32"/>
        <v>0.95714285714285718</v>
      </c>
      <c r="U25" s="4">
        <f t="shared" si="33"/>
        <v>0.04285714285714283</v>
      </c>
      <c r="V25" s="11">
        <f t="shared" si="34"/>
        <v>0.04285714285714283</v>
      </c>
      <c r="W25" s="12">
        <f t="shared" si="35"/>
        <v>0.04285714285714283</v>
      </c>
      <c r="X25" s="12">
        <f t="shared" si="36"/>
        <v>0.95714285714285718</v>
      </c>
      <c r="AO25" s="13">
        <f t="shared" si="37"/>
        <v>0.00068069337842136869</v>
      </c>
      <c r="AP25" s="13">
        <f t="shared" si="38"/>
        <v>0.00068069337842136869</v>
      </c>
      <c r="AQ25" s="13">
        <f t="shared" si="39"/>
        <v>0.058059294975220076</v>
      </c>
      <c r="AR25" s="13">
        <f t="shared" si="40"/>
        <v>0.0018367346938775488</v>
      </c>
      <c r="AS25" s="14">
        <f t="shared" si="41"/>
        <v>0.2070196678027062</v>
      </c>
    </row>
    <row r="26">
      <c r="A26" s="4">
        <v>2.3999999999999999</v>
      </c>
      <c r="O26" s="4">
        <f t="shared" si="42"/>
        <v>0.057142857142857127</v>
      </c>
      <c r="P26" s="4">
        <f t="shared" si="29"/>
        <v>0.017876987382551952</v>
      </c>
      <c r="R26" s="4">
        <f t="shared" si="30"/>
        <v>0.057142857142857127</v>
      </c>
      <c r="S26" s="4">
        <f t="shared" si="31"/>
        <v>0.017876987382551952</v>
      </c>
      <c r="T26" s="4">
        <f t="shared" si="32"/>
        <v>0.94285714285714284</v>
      </c>
      <c r="U26" s="4">
        <f t="shared" si="33"/>
        <v>0.057142857142857127</v>
      </c>
      <c r="V26" s="11">
        <f t="shared" si="34"/>
        <v>0.057142857142857127</v>
      </c>
      <c r="W26" s="12">
        <f t="shared" si="35"/>
        <v>0.057142857142857127</v>
      </c>
      <c r="X26" s="12">
        <f t="shared" si="36"/>
        <v>0.94285714285714284</v>
      </c>
      <c r="AO26" s="13">
        <f t="shared" si="37"/>
        <v>0.0010215421361458256</v>
      </c>
      <c r="AP26" s="13">
        <f t="shared" si="38"/>
        <v>0.0010215421361458256</v>
      </c>
      <c r="AQ26" s="13">
        <f t="shared" si="39"/>
        <v>0.073998302389263249</v>
      </c>
      <c r="AR26" s="13">
        <f t="shared" si="40"/>
        <v>0.003265306122448978</v>
      </c>
      <c r="AS26" s="14">
        <f t="shared" si="41"/>
        <v>0.2390457218668787</v>
      </c>
    </row>
    <row r="27">
      <c r="A27" s="4">
        <v>2.5</v>
      </c>
      <c r="O27" s="4">
        <f t="shared" si="42"/>
        <v>0.071428571428571425</v>
      </c>
      <c r="P27" s="4">
        <f t="shared" si="29"/>
        <v>0.020152619878265499</v>
      </c>
      <c r="R27" s="4">
        <f t="shared" si="30"/>
        <v>0.071428571428571425</v>
      </c>
      <c r="S27" s="4">
        <f t="shared" si="31"/>
        <v>0.020152619878265499</v>
      </c>
      <c r="T27" s="4">
        <f t="shared" si="32"/>
        <v>0.9285714285714286</v>
      </c>
      <c r="U27" s="4">
        <f t="shared" si="33"/>
        <v>0.071428571428571425</v>
      </c>
      <c r="V27" s="11">
        <f t="shared" si="34"/>
        <v>0.071428571428571425</v>
      </c>
      <c r="W27" s="12">
        <f t="shared" si="35"/>
        <v>0.071428571428571425</v>
      </c>
      <c r="X27" s="12">
        <f t="shared" si="36"/>
        <v>0.9285714285714286</v>
      </c>
      <c r="AO27" s="13">
        <f t="shared" si="37"/>
        <v>0.0014394728484475356</v>
      </c>
      <c r="AP27" s="13">
        <f t="shared" si="38"/>
        <v>0.0014394728484475356</v>
      </c>
      <c r="AQ27" s="13">
        <f t="shared" si="39"/>
        <v>0.090141718458389392</v>
      </c>
      <c r="AR27" s="13">
        <f t="shared" si="40"/>
        <v>0.0051020408163265302</v>
      </c>
      <c r="AS27" s="14">
        <f t="shared" si="41"/>
        <v>0.2672612419124244</v>
      </c>
    </row>
    <row r="28">
      <c r="A28" s="4">
        <v>2.6000000000000001</v>
      </c>
      <c r="O28" s="4">
        <f t="shared" si="42"/>
        <v>0.085714285714285729</v>
      </c>
      <c r="P28" s="4">
        <f t="shared" si="29"/>
        <v>0.022753297866633299</v>
      </c>
      <c r="R28" s="4">
        <f t="shared" si="30"/>
        <v>0.085714285714285729</v>
      </c>
      <c r="S28" s="4">
        <f t="shared" si="31"/>
        <v>0.022753297866633299</v>
      </c>
      <c r="T28" s="4">
        <f t="shared" si="32"/>
        <v>0.91428571428571426</v>
      </c>
      <c r="U28" s="4">
        <f t="shared" si="33"/>
        <v>0.085714285714285729</v>
      </c>
      <c r="V28" s="11">
        <f t="shared" si="34"/>
        <v>0.085714285714285729</v>
      </c>
      <c r="W28" s="12">
        <f t="shared" si="35"/>
        <v>0.085714285714285729</v>
      </c>
      <c r="X28" s="12">
        <f t="shared" si="36"/>
        <v>0.91428571428571426</v>
      </c>
      <c r="AO28" s="13">
        <f t="shared" si="37"/>
        <v>0.0019502826742828544</v>
      </c>
      <c r="AP28" s="13">
        <f t="shared" si="38"/>
        <v>0.0019502826742828544</v>
      </c>
      <c r="AQ28" s="13">
        <f t="shared" si="39"/>
        <v>0.10651730090663618</v>
      </c>
      <c r="AR28" s="13">
        <f t="shared" si="40"/>
        <v>0.0073469387755102063</v>
      </c>
      <c r="AS28" s="14">
        <f t="shared" si="41"/>
        <v>0.29277002188455997</v>
      </c>
    </row>
    <row r="29">
      <c r="A29" s="4">
        <v>2.7000000000000002</v>
      </c>
      <c r="O29" s="4">
        <f t="shared" si="42"/>
        <v>0.10000000000000002</v>
      </c>
      <c r="P29" s="4">
        <f t="shared" si="29"/>
        <v>0.025729715933966633</v>
      </c>
      <c r="R29" s="4">
        <f t="shared" si="30"/>
        <v>0.10000000000000002</v>
      </c>
      <c r="S29" s="4">
        <f t="shared" si="31"/>
        <v>0.025729715933966633</v>
      </c>
      <c r="T29" s="4">
        <f t="shared" si="32"/>
        <v>0.90000000000000002</v>
      </c>
      <c r="U29" s="4">
        <f t="shared" si="33"/>
        <v>0.10000000000000002</v>
      </c>
      <c r="V29" s="11">
        <f t="shared" si="34"/>
        <v>0.10000000000000002</v>
      </c>
      <c r="W29" s="12">
        <f t="shared" si="35"/>
        <v>0.10000000000000002</v>
      </c>
      <c r="X29" s="12">
        <f t="shared" si="36"/>
        <v>0.90000000000000002</v>
      </c>
      <c r="AO29" s="13">
        <f t="shared" si="37"/>
        <v>0.0025729715933966637</v>
      </c>
      <c r="AP29" s="13">
        <f t="shared" si="38"/>
        <v>0.0025729715933966637</v>
      </c>
      <c r="AQ29" s="13">
        <f t="shared" si="39"/>
        <v>0.12315674434056999</v>
      </c>
      <c r="AR29" s="13">
        <f t="shared" si="40"/>
        <v>0.010000000000000004</v>
      </c>
      <c r="AS29" s="14">
        <f t="shared" si="41"/>
        <v>0.31622776601683794</v>
      </c>
    </row>
    <row r="30">
      <c r="A30" s="4">
        <v>2.7999999999999998</v>
      </c>
      <c r="O30" s="4">
        <f t="shared" si="42"/>
        <v>0.11428571428571425</v>
      </c>
      <c r="P30" s="4">
        <f t="shared" si="29"/>
        <v>0.029140877833621948</v>
      </c>
      <c r="R30" s="4">
        <f t="shared" si="30"/>
        <v>0.11428571428571425</v>
      </c>
      <c r="S30" s="4">
        <f t="shared" si="31"/>
        <v>0.029140877833621948</v>
      </c>
      <c r="T30" s="4">
        <f t="shared" si="32"/>
        <v>0.88571428571428579</v>
      </c>
      <c r="U30" s="4">
        <f t="shared" si="33"/>
        <v>0.11428571428571425</v>
      </c>
      <c r="V30" s="11">
        <f t="shared" si="34"/>
        <v>0.11428571428571425</v>
      </c>
      <c r="W30" s="12">
        <f t="shared" si="35"/>
        <v>0.11428571428571425</v>
      </c>
      <c r="X30" s="12">
        <f t="shared" si="36"/>
        <v>0.88571428571428579</v>
      </c>
      <c r="AO30" s="13">
        <f t="shared" si="37"/>
        <v>0.0033303860381282218</v>
      </c>
      <c r="AP30" s="13">
        <f t="shared" si="38"/>
        <v>0.0033303860381282218</v>
      </c>
      <c r="AQ30" s="13">
        <f t="shared" si="39"/>
        <v>0.14009620608120799</v>
      </c>
      <c r="AR30" s="13">
        <f t="shared" si="40"/>
        <v>0.013061224489795912</v>
      </c>
      <c r="AS30" s="14">
        <f t="shared" si="41"/>
        <v>0.33806170189140661</v>
      </c>
    </row>
    <row r="31">
      <c r="A31" s="4">
        <v>2.8999999999999999</v>
      </c>
      <c r="C31" s="15"/>
      <c r="D31" s="15"/>
      <c r="O31" s="4">
        <f t="shared" si="42"/>
        <v>0.12857142857142856</v>
      </c>
      <c r="P31" s="4">
        <f t="shared" si="29"/>
        <v>0.033055431355195473</v>
      </c>
      <c r="R31" s="4">
        <f t="shared" si="30"/>
        <v>0.12857142857142856</v>
      </c>
      <c r="S31" s="4">
        <f t="shared" si="31"/>
        <v>0.033055431355195473</v>
      </c>
      <c r="T31" s="4">
        <f t="shared" si="32"/>
        <v>0.87142857142857144</v>
      </c>
      <c r="U31" s="4">
        <f t="shared" si="33"/>
        <v>0.12857142857142856</v>
      </c>
      <c r="V31" s="11">
        <f t="shared" si="34"/>
        <v>0.12857142857142856</v>
      </c>
      <c r="W31" s="12">
        <f t="shared" si="35"/>
        <v>0.12857142857142856</v>
      </c>
      <c r="X31" s="12">
        <f t="shared" si="36"/>
        <v>0.87142857142857144</v>
      </c>
      <c r="AO31" s="13">
        <f t="shared" si="37"/>
        <v>0.0042499840313822744</v>
      </c>
      <c r="AP31" s="13">
        <f t="shared" si="38"/>
        <v>0.0042499840313822744</v>
      </c>
      <c r="AQ31" s="13">
        <f t="shared" si="39"/>
        <v>0.15737687589524177</v>
      </c>
      <c r="AR31" s="13">
        <f t="shared" si="40"/>
        <v>0.016530612244897956</v>
      </c>
      <c r="AS31" s="14">
        <f t="shared" si="41"/>
        <v>0.35856858280031806</v>
      </c>
    </row>
    <row r="32">
      <c r="A32" s="4">
        <v>3</v>
      </c>
      <c r="C32" s="7"/>
      <c r="D32" s="7"/>
      <c r="O32" s="4">
        <f t="shared" si="42"/>
        <v>0.14285714285714285</v>
      </c>
      <c r="P32" s="4">
        <f t="shared" si="29"/>
        <v>0.037553175883819859</v>
      </c>
      <c r="R32" s="4">
        <f t="shared" si="30"/>
        <v>0.14285714285714285</v>
      </c>
      <c r="S32" s="4">
        <f t="shared" si="31"/>
        <v>0.037553175883819859</v>
      </c>
      <c r="T32" s="4">
        <f t="shared" si="32"/>
        <v>0.85714285714285721</v>
      </c>
      <c r="U32" s="4">
        <f t="shared" si="33"/>
        <v>0.14285714285714285</v>
      </c>
      <c r="V32" s="11">
        <f t="shared" si="34"/>
        <v>0.14285714285714285</v>
      </c>
      <c r="W32" s="12">
        <f t="shared" si="35"/>
        <v>0.14285714285714285</v>
      </c>
      <c r="X32" s="12">
        <f t="shared" si="36"/>
        <v>0.85714285714285721</v>
      </c>
      <c r="AO32" s="13">
        <f t="shared" si="37"/>
        <v>0.0053647394119742649</v>
      </c>
      <c r="AP32" s="13">
        <f t="shared" si="38"/>
        <v>0.0053647394119742649</v>
      </c>
      <c r="AQ32" s="13">
        <f t="shared" si="39"/>
        <v>0.17504557932898843</v>
      </c>
      <c r="AR32" s="13">
        <f t="shared" si="40"/>
        <v>0.020408163265306121</v>
      </c>
      <c r="AS32" s="14">
        <f t="shared" si="41"/>
        <v>0.3779644730092272</v>
      </c>
    </row>
    <row r="33">
      <c r="A33" s="4">
        <v>3.1000000000000001</v>
      </c>
      <c r="C33" s="7"/>
      <c r="D33" s="7"/>
      <c r="O33" s="4">
        <f t="shared" si="42"/>
        <v>0.15714285714285717</v>
      </c>
      <c r="P33" s="4">
        <f t="shared" si="29"/>
        <v>0.042726740685403476</v>
      </c>
      <c r="R33" s="4">
        <f t="shared" si="30"/>
        <v>0.15714285714285717</v>
      </c>
      <c r="S33" s="4">
        <f t="shared" si="31"/>
        <v>0.042726740685403476</v>
      </c>
      <c r="T33" s="4">
        <f t="shared" si="32"/>
        <v>0.84285714285714286</v>
      </c>
      <c r="U33" s="4">
        <f t="shared" si="33"/>
        <v>0.15714285714285717</v>
      </c>
      <c r="V33" s="11">
        <f t="shared" si="34"/>
        <v>0.15714285714285717</v>
      </c>
      <c r="W33" s="12">
        <f t="shared" si="35"/>
        <v>0.15714285714285717</v>
      </c>
      <c r="X33" s="12">
        <f t="shared" si="36"/>
        <v>0.84285714285714286</v>
      </c>
      <c r="AO33" s="13">
        <f t="shared" si="37"/>
        <v>0.0067142021077062613</v>
      </c>
      <c r="AP33" s="13">
        <f t="shared" si="38"/>
        <v>0.0067142021077062613</v>
      </c>
      <c r="AQ33" s="13">
        <f t="shared" si="39"/>
        <v>0.19315539572055437</v>
      </c>
      <c r="AR33" s="13">
        <f t="shared" si="40"/>
        <v>0.024693877551020416</v>
      </c>
      <c r="AS33" s="14">
        <f t="shared" si="41"/>
        <v>0.39641248358604597</v>
      </c>
    </row>
    <row r="34">
      <c r="A34" s="4">
        <v>3.2000000000000002</v>
      </c>
      <c r="O34" s="4">
        <f t="shared" si="42"/>
        <v>0.17142857142857146</v>
      </c>
      <c r="P34" s="4">
        <f t="shared" si="29"/>
        <v>0.048683416619404903</v>
      </c>
      <c r="R34" s="4">
        <f t="shared" si="30"/>
        <v>0.17142857142857146</v>
      </c>
      <c r="S34" s="4">
        <f t="shared" si="31"/>
        <v>0.048683416619404903</v>
      </c>
      <c r="T34" s="4">
        <f t="shared" si="32"/>
        <v>0.82857142857142851</v>
      </c>
      <c r="U34" s="4">
        <f t="shared" si="33"/>
        <v>0.17142857142857146</v>
      </c>
      <c r="V34" s="11">
        <f t="shared" si="34"/>
        <v>0.17142857142857146</v>
      </c>
      <c r="W34" s="12">
        <f t="shared" si="35"/>
        <v>0.17142857142857146</v>
      </c>
      <c r="X34" s="12">
        <f t="shared" si="36"/>
        <v>0.82857142857142851</v>
      </c>
      <c r="AO34" s="13">
        <f t="shared" si="37"/>
        <v>0.0083457285633265557</v>
      </c>
      <c r="AP34" s="13">
        <f t="shared" si="38"/>
        <v>0.0083457285633265557</v>
      </c>
      <c r="AQ34" s="13">
        <f t="shared" si="39"/>
        <v>0.2117662594846498</v>
      </c>
      <c r="AR34" s="13">
        <f t="shared" si="40"/>
        <v>0.029387755102040825</v>
      </c>
      <c r="AS34" s="14">
        <f t="shared" si="41"/>
        <v>0.41403933560541256</v>
      </c>
    </row>
    <row r="35">
      <c r="A35" s="4">
        <v>3.2999999999999998</v>
      </c>
      <c r="O35" s="4">
        <f t="shared" si="42"/>
        <v>0.18571428571428569</v>
      </c>
      <c r="P35" s="4">
        <f t="shared" si="29"/>
        <v>0.055547099935786957</v>
      </c>
      <c r="R35" s="4">
        <f t="shared" si="30"/>
        <v>0.18571428571428569</v>
      </c>
      <c r="S35" s="4">
        <f t="shared" si="31"/>
        <v>0.055547099935786957</v>
      </c>
      <c r="T35" s="4">
        <f t="shared" si="32"/>
        <v>0.81428571428571428</v>
      </c>
      <c r="U35" s="4">
        <f t="shared" si="33"/>
        <v>0.18571428571428569</v>
      </c>
      <c r="V35" s="11">
        <f t="shared" si="34"/>
        <v>0.18571428571428569</v>
      </c>
      <c r="W35" s="12">
        <f t="shared" si="35"/>
        <v>0.18571428571428569</v>
      </c>
      <c r="X35" s="12">
        <f t="shared" si="36"/>
        <v>0.81428571428571428</v>
      </c>
      <c r="AO35" s="13">
        <f t="shared" si="37"/>
        <v>0.010315889988074719</v>
      </c>
      <c r="AP35" s="13">
        <f t="shared" si="38"/>
        <v>0.010315889988074719</v>
      </c>
      <c r="AQ35" s="13">
        <f t="shared" si="39"/>
        <v>0.23094549566199793</v>
      </c>
      <c r="AR35" s="13">
        <f t="shared" si="40"/>
        <v>0.034489795918367337</v>
      </c>
      <c r="AS35" s="14">
        <f t="shared" si="41"/>
        <v>0.43094580368566732</v>
      </c>
    </row>
    <row r="36">
      <c r="A36" s="4">
        <v>3.3999999999999999</v>
      </c>
      <c r="O36" s="4">
        <f t="shared" si="42"/>
        <v>0.19999999999999998</v>
      </c>
      <c r="P36" s="4">
        <f t="shared" si="29"/>
        <v>0.063460270662014331</v>
      </c>
      <c r="R36" s="4">
        <f t="shared" si="30"/>
        <v>0.19999999999999998</v>
      </c>
      <c r="S36" s="4">
        <f t="shared" si="31"/>
        <v>0.063460270662014331</v>
      </c>
      <c r="T36" s="4">
        <f t="shared" si="32"/>
        <v>0.80000000000000004</v>
      </c>
      <c r="U36" s="4">
        <f t="shared" si="33"/>
        <v>0.19999999999999998</v>
      </c>
      <c r="V36" s="11">
        <f t="shared" si="34"/>
        <v>0.19999999999999998</v>
      </c>
      <c r="W36" s="12">
        <f t="shared" si="35"/>
        <v>0.19999999999999998</v>
      </c>
      <c r="X36" s="12">
        <f t="shared" si="36"/>
        <v>0.80000000000000004</v>
      </c>
      <c r="AO36" s="13">
        <f t="shared" si="37"/>
        <v>0.012692054132402866</v>
      </c>
      <c r="AP36" s="13">
        <f t="shared" si="38"/>
        <v>0.012692054132402866</v>
      </c>
      <c r="AQ36" s="13">
        <f t="shared" si="39"/>
        <v>0.25076821652961145</v>
      </c>
      <c r="AR36" s="13">
        <f t="shared" si="40"/>
        <v>0.039999999999999994</v>
      </c>
      <c r="AS36" s="14">
        <f t="shared" si="41"/>
        <v>0.44721359549995793</v>
      </c>
    </row>
    <row r="37">
      <c r="A37" s="4">
        <v>3.5</v>
      </c>
      <c r="O37" s="4">
        <f t="shared" si="42"/>
        <v>0.21428571428571427</v>
      </c>
      <c r="P37" s="4">
        <f t="shared" si="29"/>
        <v>0.072585875671336619</v>
      </c>
      <c r="R37" s="4">
        <f t="shared" si="30"/>
        <v>0.21428571428571427</v>
      </c>
      <c r="S37" s="4">
        <f t="shared" si="31"/>
        <v>0.072585875671336619</v>
      </c>
      <c r="T37" s="4">
        <f t="shared" si="32"/>
        <v>0.7857142857142857</v>
      </c>
      <c r="U37" s="4">
        <f t="shared" si="33"/>
        <v>0.21428571428571427</v>
      </c>
      <c r="V37" s="11">
        <f t="shared" si="34"/>
        <v>0.21428571428571427</v>
      </c>
      <c r="W37" s="12">
        <f t="shared" si="35"/>
        <v>0.21428571428571427</v>
      </c>
      <c r="X37" s="12">
        <f t="shared" si="36"/>
        <v>0.7857142857142857</v>
      </c>
      <c r="AO37" s="13">
        <f t="shared" si="37"/>
        <v>0.015554116215286417</v>
      </c>
      <c r="AP37" s="13">
        <f t="shared" si="38"/>
        <v>0.015554116215286417</v>
      </c>
      <c r="AQ37" s="13">
        <f t="shared" si="39"/>
        <v>0.27131747374176446</v>
      </c>
      <c r="AR37" s="13">
        <f t="shared" si="40"/>
        <v>0.045918367346938771</v>
      </c>
      <c r="AS37" s="14">
        <f t="shared" si="41"/>
        <v>0.46291004988627571</v>
      </c>
    </row>
    <row r="38">
      <c r="A38" s="4">
        <v>3.6000000000000001</v>
      </c>
      <c r="O38" s="4">
        <f t="shared" si="42"/>
        <v>0.22857142857142859</v>
      </c>
      <c r="P38" s="4">
        <f t="shared" si="29"/>
        <v>0.083108913166121193</v>
      </c>
      <c r="R38" s="4">
        <f t="shared" si="30"/>
        <v>0.22857142857142859</v>
      </c>
      <c r="S38" s="4">
        <f t="shared" si="31"/>
        <v>0.083108913166121193</v>
      </c>
      <c r="T38" s="4">
        <f t="shared" si="32"/>
        <v>0.77142857142857135</v>
      </c>
      <c r="U38" s="4">
        <f t="shared" si="33"/>
        <v>0.22857142857142859</v>
      </c>
      <c r="V38" s="11">
        <f t="shared" si="34"/>
        <v>0.22857142857142859</v>
      </c>
      <c r="W38" s="12">
        <f t="shared" si="35"/>
        <v>0.22857142857142859</v>
      </c>
      <c r="X38" s="12">
        <f t="shared" si="36"/>
        <v>0.77142857142857135</v>
      </c>
      <c r="AO38" s="13">
        <f t="shared" si="37"/>
        <v>0.01899632300939913</v>
      </c>
      <c r="AP38" s="13">
        <f t="shared" si="38"/>
        <v>0.01899632300939913</v>
      </c>
      <c r="AQ38" s="13">
        <f t="shared" si="39"/>
        <v>0.29268401872815064</v>
      </c>
      <c r="AR38" s="13">
        <f t="shared" si="40"/>
        <v>0.052244897959183682</v>
      </c>
      <c r="AS38" s="14">
        <f t="shared" si="41"/>
        <v>0.4780914437337575</v>
      </c>
    </row>
    <row r="39">
      <c r="A39" s="4">
        <v>3.7000000000000002</v>
      </c>
      <c r="O39" s="4">
        <f t="shared" si="42"/>
        <v>0.24285714285714288</v>
      </c>
      <c r="P39" s="4">
        <f t="shared" si="29"/>
        <v>0.095237416505198944</v>
      </c>
      <c r="R39" s="4">
        <f t="shared" si="30"/>
        <v>0.24285714285714288</v>
      </c>
      <c r="S39" s="4">
        <f t="shared" si="31"/>
        <v>0.095237416505198944</v>
      </c>
      <c r="T39" s="4">
        <f t="shared" si="32"/>
        <v>0.75714285714285712</v>
      </c>
      <c r="U39" s="4">
        <f t="shared" si="33"/>
        <v>0.24285714285714288</v>
      </c>
      <c r="V39" s="11">
        <f t="shared" si="34"/>
        <v>0.24285714285714288</v>
      </c>
      <c r="W39" s="12">
        <f t="shared" si="35"/>
        <v>0.24285714285714288</v>
      </c>
      <c r="X39" s="12">
        <f t="shared" si="36"/>
        <v>0.75714285714285712</v>
      </c>
      <c r="AO39" s="13">
        <f t="shared" si="37"/>
        <v>0.023129086865548317</v>
      </c>
      <c r="AP39" s="13">
        <f t="shared" si="38"/>
        <v>0.023129086865548317</v>
      </c>
      <c r="AQ39" s="13">
        <f t="shared" si="39"/>
        <v>0.31496547249679352</v>
      </c>
      <c r="AR39" s="13">
        <f t="shared" si="40"/>
        <v>0.058979591836734707</v>
      </c>
      <c r="AS39" s="14">
        <f t="shared" si="41"/>
        <v>0.49280538030458115</v>
      </c>
    </row>
    <row r="40">
      <c r="A40" s="16">
        <v>3.7999999999999998</v>
      </c>
      <c r="O40" s="4">
        <f t="shared" si="42"/>
        <v>0.25714285714285712</v>
      </c>
      <c r="P40" s="4">
        <f t="shared" si="29"/>
        <v>0.1092024082044529</v>
      </c>
      <c r="R40" s="4">
        <f t="shared" si="30"/>
        <v>0.25714285714285712</v>
      </c>
      <c r="S40" s="4">
        <f t="shared" si="31"/>
        <v>0.1092024082044529</v>
      </c>
      <c r="T40" s="4">
        <f t="shared" si="32"/>
        <v>0.74285714285714288</v>
      </c>
      <c r="U40" s="4">
        <f t="shared" si="33"/>
        <v>0.25714285714285712</v>
      </c>
      <c r="V40" s="11">
        <f t="shared" si="34"/>
        <v>0.25714285714285712</v>
      </c>
      <c r="W40" s="12">
        <f t="shared" si="35"/>
        <v>0.25714285714285712</v>
      </c>
      <c r="X40" s="12">
        <f t="shared" si="36"/>
        <v>0.74285714285714288</v>
      </c>
      <c r="AO40" s="13">
        <f t="shared" si="37"/>
        <v>0.028080619252573599</v>
      </c>
      <c r="AP40" s="13">
        <f t="shared" si="38"/>
        <v>0.028080619252573599</v>
      </c>
      <c r="AQ40" s="13">
        <f t="shared" si="39"/>
        <v>0.33826464609473644</v>
      </c>
      <c r="AR40" s="13">
        <f t="shared" si="40"/>
        <v>0.066122448979591825</v>
      </c>
      <c r="AS40" s="14">
        <f t="shared" si="41"/>
        <v>0.50709255283710997</v>
      </c>
    </row>
    <row r="41">
      <c r="A41" s="16">
        <v>3.8999999999999999</v>
      </c>
      <c r="O41" s="4">
        <f t="shared" si="42"/>
        <v>0.27142857142857141</v>
      </c>
      <c r="P41" s="4">
        <f t="shared" si="29"/>
        <v>0.12525624107258221</v>
      </c>
      <c r="R41" s="4">
        <f t="shared" si="30"/>
        <v>0.27142857142857141</v>
      </c>
      <c r="S41" s="4">
        <f t="shared" si="31"/>
        <v>0.12525624107258221</v>
      </c>
      <c r="T41" s="4">
        <f t="shared" si="32"/>
        <v>0.72857142857142865</v>
      </c>
      <c r="U41" s="4">
        <f t="shared" si="33"/>
        <v>0.27142857142857141</v>
      </c>
      <c r="V41" s="11">
        <f t="shared" si="34"/>
        <v>0.27142857142857141</v>
      </c>
      <c r="W41" s="12">
        <f t="shared" si="35"/>
        <v>0.27142857142857141</v>
      </c>
      <c r="X41" s="12">
        <f t="shared" si="36"/>
        <v>0.72857142857142865</v>
      </c>
      <c r="AO41" s="13">
        <f t="shared" si="37"/>
        <v>0.033998122576843738</v>
      </c>
      <c r="AP41" s="13">
        <f t="shared" si="38"/>
        <v>0.033998122576843738</v>
      </c>
      <c r="AQ41" s="13">
        <f t="shared" si="39"/>
        <v>0.36268668992430986</v>
      </c>
      <c r="AR41" s="13">
        <f t="shared" si="40"/>
        <v>0.073673469387755097</v>
      </c>
      <c r="AS41" s="14">
        <f t="shared" si="41"/>
        <v>0.52098807225172772</v>
      </c>
    </row>
    <row r="42">
      <c r="A42" s="16">
        <v>4</v>
      </c>
      <c r="O42" s="4">
        <f t="shared" si="42"/>
        <v>0.2857142857142857</v>
      </c>
      <c r="P42" s="4">
        <f t="shared" si="29"/>
        <v>0.14366857315728437</v>
      </c>
      <c r="R42" s="4">
        <f t="shared" si="30"/>
        <v>0.2857142857142857</v>
      </c>
      <c r="S42" s="4">
        <f t="shared" si="31"/>
        <v>0.14366857315728437</v>
      </c>
      <c r="T42" s="4">
        <f t="shared" si="32"/>
        <v>0.7142857142857143</v>
      </c>
      <c r="U42" s="4">
        <f t="shared" si="33"/>
        <v>0.2857142857142857</v>
      </c>
      <c r="V42" s="11">
        <f t="shared" si="34"/>
        <v>0.2857142857142857</v>
      </c>
      <c r="W42" s="12">
        <f t="shared" si="35"/>
        <v>0.2857142857142857</v>
      </c>
      <c r="X42" s="12">
        <f t="shared" si="36"/>
        <v>0.7142857142857143</v>
      </c>
      <c r="AO42" s="13">
        <f t="shared" si="37"/>
        <v>0.041048163759224106</v>
      </c>
      <c r="AP42" s="13">
        <f t="shared" si="38"/>
        <v>0.041048163759224106</v>
      </c>
      <c r="AQ42" s="13">
        <f t="shared" si="39"/>
        <v>0.38833469511234597</v>
      </c>
      <c r="AR42" s="13">
        <f t="shared" si="40"/>
        <v>0.081632653061224483</v>
      </c>
      <c r="AS42" s="14">
        <f t="shared" si="41"/>
        <v>0.53452248382484879</v>
      </c>
    </row>
    <row r="43">
      <c r="A43" s="16">
        <v>4.0999999999999996</v>
      </c>
      <c r="O43" s="4">
        <f t="shared" si="42"/>
        <v>0.29999999999999993</v>
      </c>
      <c r="P43" s="4">
        <f t="shared" si="29"/>
        <v>0.16471906210910711</v>
      </c>
      <c r="R43" s="4">
        <f t="shared" si="30"/>
        <v>0.29999999999999993</v>
      </c>
      <c r="S43" s="4">
        <f t="shared" si="31"/>
        <v>0.16471906210910711</v>
      </c>
      <c r="T43" s="4">
        <f t="shared" si="32"/>
        <v>0.70000000000000007</v>
      </c>
      <c r="U43" s="4">
        <f t="shared" si="33"/>
        <v>0.29999999999999993</v>
      </c>
      <c r="V43" s="11">
        <f t="shared" si="34"/>
        <v>0.29999999999999993</v>
      </c>
      <c r="W43" s="12">
        <f t="shared" si="35"/>
        <v>0.29999999999999993</v>
      </c>
      <c r="X43" s="12">
        <f t="shared" si="36"/>
        <v>0.70000000000000007</v>
      </c>
      <c r="AO43" s="13">
        <f t="shared" si="37"/>
        <v>0.049415718632732121</v>
      </c>
      <c r="AP43" s="13">
        <f t="shared" si="38"/>
        <v>0.049415718632732121</v>
      </c>
      <c r="AQ43" s="13">
        <f t="shared" si="39"/>
        <v>0.41530334347637493</v>
      </c>
      <c r="AR43" s="13">
        <f t="shared" si="40"/>
        <v>0.089999999999999955</v>
      </c>
      <c r="AS43" s="14">
        <f t="shared" si="41"/>
        <v>0.54772255750516607</v>
      </c>
    </row>
    <row r="44">
      <c r="A44" s="16">
        <v>4.2000000000000002</v>
      </c>
      <c r="O44" s="4">
        <f t="shared" si="42"/>
        <v>0.31428571428571433</v>
      </c>
      <c r="P44" s="4">
        <f t="shared" si="29"/>
        <v>0.18868576170600429</v>
      </c>
      <c r="R44" s="4">
        <f t="shared" si="30"/>
        <v>0.31428571428571433</v>
      </c>
      <c r="S44" s="4">
        <f t="shared" si="31"/>
        <v>0.18868576170600429</v>
      </c>
      <c r="T44" s="4">
        <f t="shared" si="32"/>
        <v>0.68571428571428572</v>
      </c>
      <c r="U44" s="4">
        <f t="shared" si="33"/>
        <v>0.31428571428571433</v>
      </c>
      <c r="V44" s="11">
        <f t="shared" si="34"/>
        <v>0.31428571428571433</v>
      </c>
      <c r="W44" s="12">
        <f t="shared" si="35"/>
        <v>0.31428571428571433</v>
      </c>
      <c r="X44" s="12">
        <f t="shared" si="36"/>
        <v>0.68571428571428572</v>
      </c>
      <c r="AO44" s="13">
        <f t="shared" si="37"/>
        <v>0.059301239393315643</v>
      </c>
      <c r="AP44" s="13">
        <f t="shared" si="38"/>
        <v>0.059301239393315643</v>
      </c>
      <c r="AQ44" s="13">
        <f t="shared" si="39"/>
        <v>0.44367023659840299</v>
      </c>
      <c r="AR44" s="13">
        <f t="shared" si="40"/>
        <v>0.098775510204081665</v>
      </c>
      <c r="AS44" s="14">
        <f t="shared" si="41"/>
        <v>0.56061191058138815</v>
      </c>
    </row>
    <row r="45">
      <c r="A45" s="16">
        <v>4.2999999999999998</v>
      </c>
      <c r="O45" s="4">
        <f t="shared" si="42"/>
        <v>0.32857142857142857</v>
      </c>
      <c r="P45" s="4">
        <f t="shared" si="29"/>
        <v>0.21582823848485008</v>
      </c>
      <c r="R45" s="4">
        <f t="shared" si="30"/>
        <v>0.32857142857142857</v>
      </c>
      <c r="S45" s="4">
        <f t="shared" si="31"/>
        <v>0.21582823848485008</v>
      </c>
      <c r="T45" s="4">
        <f t="shared" si="32"/>
        <v>0.67142857142857149</v>
      </c>
      <c r="U45" s="4">
        <f t="shared" si="33"/>
        <v>0.32857142857142857</v>
      </c>
      <c r="V45" s="11">
        <f t="shared" si="34"/>
        <v>0.32857142857142857</v>
      </c>
      <c r="W45" s="12">
        <f t="shared" si="35"/>
        <v>0.32857142857142857</v>
      </c>
      <c r="X45" s="12">
        <f t="shared" si="36"/>
        <v>0.67142857142857149</v>
      </c>
      <c r="AO45" s="13">
        <f t="shared" si="37"/>
        <v>0.070914992645022171</v>
      </c>
      <c r="AP45" s="13">
        <f t="shared" si="38"/>
        <v>0.070914992645022171</v>
      </c>
      <c r="AQ45" s="13">
        <f t="shared" si="39"/>
        <v>0.47348467441125647</v>
      </c>
      <c r="AR45" s="13">
        <f t="shared" si="40"/>
        <v>0.10795918367346939</v>
      </c>
      <c r="AS45" s="14">
        <f t="shared" si="41"/>
        <v>0.57321150422111089</v>
      </c>
    </row>
    <row r="46">
      <c r="A46" s="16">
        <v>4.4000000000000004</v>
      </c>
      <c r="O46" s="4">
        <f t="shared" si="42"/>
        <v>0.34285714285714292</v>
      </c>
      <c r="P46" s="4">
        <f t="shared" si="29"/>
        <v>0.24636471236194643</v>
      </c>
      <c r="R46" s="4">
        <f t="shared" si="30"/>
        <v>0.34285714285714292</v>
      </c>
      <c r="S46" s="4">
        <f t="shared" si="31"/>
        <v>0.24636471236194643</v>
      </c>
      <c r="T46" s="4">
        <f t="shared" si="32"/>
        <v>0.65714285714285703</v>
      </c>
      <c r="U46" s="4">
        <f t="shared" si="33"/>
        <v>0.34285714285714292</v>
      </c>
      <c r="V46" s="11">
        <f t="shared" si="34"/>
        <v>0.34285714285714292</v>
      </c>
      <c r="W46" s="12">
        <f t="shared" si="35"/>
        <v>0.34285714285714292</v>
      </c>
      <c r="X46" s="12">
        <f t="shared" si="36"/>
        <v>0.65714285714285703</v>
      </c>
      <c r="AO46" s="13">
        <f t="shared" si="37"/>
        <v>0.084467901381238789</v>
      </c>
      <c r="AP46" s="13">
        <f t="shared" si="38"/>
        <v>0.084467901381238789</v>
      </c>
      <c r="AQ46" s="13">
        <f t="shared" si="39"/>
        <v>0.50475395383785049</v>
      </c>
      <c r="AR46" s="13">
        <f t="shared" si="40"/>
        <v>0.1175510204081633</v>
      </c>
      <c r="AS46" s="14">
        <f t="shared" si="41"/>
        <v>0.58554004376911994</v>
      </c>
    </row>
    <row r="47">
      <c r="A47" s="16">
        <v>4.5</v>
      </c>
      <c r="O47" s="4">
        <f t="shared" si="42"/>
        <v>0.35714285714285715</v>
      </c>
      <c r="P47" s="4">
        <f t="shared" si="29"/>
        <v>0.28044319450256172</v>
      </c>
      <c r="R47" s="4">
        <f t="shared" si="30"/>
        <v>0.35714285714285715</v>
      </c>
      <c r="S47" s="4">
        <f t="shared" si="31"/>
        <v>0.28044319450256172</v>
      </c>
      <c r="T47" s="4">
        <f t="shared" si="32"/>
        <v>0.64285714285714279</v>
      </c>
      <c r="U47" s="4">
        <f t="shared" si="33"/>
        <v>0.35714285714285715</v>
      </c>
      <c r="V47" s="11">
        <f t="shared" si="34"/>
        <v>0.35714285714285715</v>
      </c>
      <c r="W47" s="12">
        <f t="shared" si="35"/>
        <v>0.35714285714285715</v>
      </c>
      <c r="X47" s="12">
        <f t="shared" si="36"/>
        <v>0.64285714285714279</v>
      </c>
      <c r="AO47" s="13">
        <f t="shared" si="37"/>
        <v>0.1001582837509149</v>
      </c>
      <c r="AP47" s="13">
        <f t="shared" si="38"/>
        <v>0.1001582837509149</v>
      </c>
      <c r="AQ47" s="13">
        <f t="shared" si="39"/>
        <v>0.53742776789450386</v>
      </c>
      <c r="AR47" s="13">
        <f t="shared" si="40"/>
        <v>0.12755102040816327</v>
      </c>
      <c r="AS47" s="14">
        <f t="shared" si="41"/>
        <v>0.59761430466719678</v>
      </c>
    </row>
    <row r="48">
      <c r="A48" s="16">
        <v>4.5999999999999996</v>
      </c>
      <c r="O48" s="4">
        <f t="shared" si="42"/>
        <v>0.37142857142857139</v>
      </c>
      <c r="P48" s="4">
        <f t="shared" si="29"/>
        <v>0.31810776168273724</v>
      </c>
      <c r="R48" s="4">
        <f t="shared" si="30"/>
        <v>0.37142857142857139</v>
      </c>
      <c r="S48" s="4">
        <f t="shared" si="31"/>
        <v>0.31810776168273724</v>
      </c>
      <c r="T48" s="4">
        <f t="shared" si="32"/>
        <v>0.62857142857142856</v>
      </c>
      <c r="U48" s="4">
        <f t="shared" si="33"/>
        <v>0.37142857142857139</v>
      </c>
      <c r="V48" s="11">
        <f t="shared" si="34"/>
        <v>0.37142857142857139</v>
      </c>
      <c r="W48" s="12">
        <f t="shared" si="35"/>
        <v>0.37142857142857139</v>
      </c>
      <c r="X48" s="12">
        <f t="shared" si="36"/>
        <v>0.62857142857142856</v>
      </c>
      <c r="AO48" s="13">
        <f t="shared" si="37"/>
        <v>0.11815431148215953</v>
      </c>
      <c r="AP48" s="13">
        <f t="shared" si="38"/>
        <v>0.11815431148215953</v>
      </c>
      <c r="AQ48" s="13">
        <f t="shared" si="39"/>
        <v>0.57138202162914919</v>
      </c>
      <c r="AR48" s="13">
        <f t="shared" si="40"/>
        <v>0.13795918367346935</v>
      </c>
      <c r="AS48" s="14">
        <f t="shared" si="41"/>
        <v>0.60944940022004401</v>
      </c>
    </row>
    <row r="49">
      <c r="A49" s="16">
        <v>4.7000000000000002</v>
      </c>
      <c r="O49" s="4">
        <f t="shared" si="42"/>
        <v>0.38571428571428573</v>
      </c>
      <c r="P49" s="4">
        <f t="shared" si="29"/>
        <v>0.35926278658182265</v>
      </c>
      <c r="R49" s="4">
        <f t="shared" si="30"/>
        <v>0.38571428571428573</v>
      </c>
      <c r="S49" s="4">
        <f t="shared" si="31"/>
        <v>0.35926278658182265</v>
      </c>
      <c r="T49" s="4">
        <f t="shared" si="32"/>
        <v>0.61428571428571432</v>
      </c>
      <c r="U49" s="4">
        <f t="shared" si="33"/>
        <v>0.38571428571428573</v>
      </c>
      <c r="V49" s="11">
        <f t="shared" si="34"/>
        <v>0.38571428571428573</v>
      </c>
      <c r="W49" s="12">
        <f t="shared" si="35"/>
        <v>0.38571428571428573</v>
      </c>
      <c r="X49" s="12">
        <f t="shared" si="36"/>
        <v>0.61428571428571432</v>
      </c>
      <c r="AO49" s="13">
        <f t="shared" si="37"/>
        <v>0.1385727891101316</v>
      </c>
      <c r="AP49" s="13">
        <f t="shared" si="38"/>
        <v>0.1385727891101316</v>
      </c>
      <c r="AQ49" s="13">
        <f t="shared" si="39"/>
        <v>0.60640428318597683</v>
      </c>
      <c r="AR49" s="13">
        <f t="shared" si="40"/>
        <v>0.14877551020408164</v>
      </c>
      <c r="AS49" s="14">
        <f t="shared" si="41"/>
        <v>0.62105900340811881</v>
      </c>
    </row>
    <row r="50">
      <c r="A50" s="16">
        <v>4.7999999999999998</v>
      </c>
      <c r="O50" s="4">
        <f t="shared" si="42"/>
        <v>0.39999999999999997</v>
      </c>
      <c r="P50" s="4">
        <f t="shared" si="29"/>
        <v>0.40363995344779363</v>
      </c>
      <c r="R50" s="4">
        <f t="shared" si="30"/>
        <v>0.40363995344779363</v>
      </c>
      <c r="S50" s="4">
        <f t="shared" si="31"/>
        <v>0.39999999999999997</v>
      </c>
      <c r="T50" s="4">
        <f t="shared" si="32"/>
        <v>0.60000000000000009</v>
      </c>
      <c r="U50" s="4">
        <f t="shared" si="33"/>
        <v>0.39999999999999997</v>
      </c>
      <c r="V50" s="11">
        <f t="shared" si="34"/>
        <v>0.40363995344779363</v>
      </c>
      <c r="W50" s="12">
        <f t="shared" si="35"/>
        <v>0.39999999999999997</v>
      </c>
      <c r="X50" s="12">
        <f t="shared" si="36"/>
        <v>0.60000000000000009</v>
      </c>
      <c r="AO50" s="13">
        <f t="shared" si="37"/>
        <v>0.16145598137911743</v>
      </c>
      <c r="AP50" s="13">
        <f t="shared" si="38"/>
        <v>0.16145598137911743</v>
      </c>
      <c r="AQ50" s="13">
        <f t="shared" si="39"/>
        <v>0.64218397206867617</v>
      </c>
      <c r="AR50" s="13">
        <f t="shared" si="40"/>
        <v>0.15999999999999998</v>
      </c>
      <c r="AS50" s="14">
        <f t="shared" si="41"/>
        <v>0.63245553203367588</v>
      </c>
    </row>
    <row r="51">
      <c r="A51" s="16">
        <v>4.9000000000000004</v>
      </c>
      <c r="O51" s="4">
        <f t="shared" si="42"/>
        <v>0.41428571428571431</v>
      </c>
      <c r="P51" s="4">
        <f t="shared" si="29"/>
        <v>0.45077474480513263</v>
      </c>
      <c r="R51" s="4">
        <f t="shared" si="30"/>
        <v>0.45077474480513263</v>
      </c>
      <c r="S51" s="4">
        <f t="shared" si="31"/>
        <v>0.41428571428571431</v>
      </c>
      <c r="T51" s="4">
        <f t="shared" si="32"/>
        <v>0.58571428571428563</v>
      </c>
      <c r="U51" s="4">
        <f t="shared" si="33"/>
        <v>0.41428571428571431</v>
      </c>
      <c r="V51" s="11">
        <f t="shared" si="34"/>
        <v>0.45077474480513263</v>
      </c>
      <c r="W51" s="12">
        <f t="shared" si="35"/>
        <v>0.41428571428571431</v>
      </c>
      <c r="X51" s="12">
        <f t="shared" si="36"/>
        <v>0.58571428571428563</v>
      </c>
      <c r="AO51" s="13">
        <f t="shared" si="37"/>
        <v>0.18674953713355497</v>
      </c>
      <c r="AP51" s="13">
        <f t="shared" si="38"/>
        <v>0.18674953713355497</v>
      </c>
      <c r="AQ51" s="13">
        <f t="shared" si="39"/>
        <v>0.67831092195729203</v>
      </c>
      <c r="AR51" s="13">
        <f t="shared" si="40"/>
        <v>0.17163265306122452</v>
      </c>
      <c r="AS51" s="14">
        <f t="shared" si="41"/>
        <v>0.64365030434678916</v>
      </c>
    </row>
    <row r="52">
      <c r="A52" s="16">
        <v>5</v>
      </c>
      <c r="O52" s="4">
        <f t="shared" si="42"/>
        <v>0.42857142857142855</v>
      </c>
      <c r="P52" s="4">
        <f t="shared" si="29"/>
        <v>0.5</v>
      </c>
      <c r="R52" s="4">
        <f t="shared" si="30"/>
        <v>0.5</v>
      </c>
      <c r="S52" s="4">
        <f t="shared" si="31"/>
        <v>0.42857142857142855</v>
      </c>
      <c r="T52" s="4">
        <f t="shared" si="32"/>
        <v>0.5714285714285714</v>
      </c>
      <c r="U52" s="4">
        <f t="shared" si="33"/>
        <v>0.42857142857142855</v>
      </c>
      <c r="V52" s="11">
        <f t="shared" si="34"/>
        <v>0.5</v>
      </c>
      <c r="W52" s="12">
        <f t="shared" si="35"/>
        <v>0.42857142857142855</v>
      </c>
      <c r="X52" s="12">
        <f t="shared" si="36"/>
        <v>0.5714285714285714</v>
      </c>
      <c r="AO52" s="13">
        <f t="shared" si="37"/>
        <v>0.21428571428571427</v>
      </c>
      <c r="AP52" s="13">
        <f t="shared" si="38"/>
        <v>0.21428571428571427</v>
      </c>
      <c r="AQ52" s="13">
        <f t="shared" si="39"/>
        <v>0.7142857142857143</v>
      </c>
      <c r="AR52" s="13">
        <f t="shared" si="40"/>
        <v>0.18367346938775508</v>
      </c>
      <c r="AS52" s="14">
        <f t="shared" si="41"/>
        <v>0.65465367070797709</v>
      </c>
    </row>
    <row r="53">
      <c r="A53" s="16">
        <v>5.0999999999999996</v>
      </c>
      <c r="O53" s="4">
        <f t="shared" si="42"/>
        <v>0.44285714285714278</v>
      </c>
      <c r="P53" s="4">
        <f t="shared" si="29"/>
        <v>0.55046321919481722</v>
      </c>
      <c r="R53" s="4">
        <f t="shared" si="30"/>
        <v>0.55046321919481722</v>
      </c>
      <c r="S53" s="4">
        <f t="shared" si="31"/>
        <v>0.44285714285714278</v>
      </c>
      <c r="T53" s="4">
        <f t="shared" si="32"/>
        <v>0.55714285714285716</v>
      </c>
      <c r="U53" s="4">
        <f t="shared" si="33"/>
        <v>0.44285714285714278</v>
      </c>
      <c r="V53" s="11">
        <f t="shared" si="34"/>
        <v>0.55046321919481722</v>
      </c>
      <c r="W53" s="12">
        <f t="shared" si="35"/>
        <v>0.44285714285714278</v>
      </c>
      <c r="X53" s="12">
        <f t="shared" si="36"/>
        <v>0.55714285714285716</v>
      </c>
      <c r="AO53" s="13">
        <f t="shared" si="37"/>
        <v>0.24377656850056187</v>
      </c>
      <c r="AP53" s="13">
        <f t="shared" si="38"/>
        <v>0.24377656850056187</v>
      </c>
      <c r="AQ53" s="13">
        <f t="shared" si="39"/>
        <v>0.74954379355139811</v>
      </c>
      <c r="AR53" s="13">
        <f t="shared" si="40"/>
        <v>0.19612244897959177</v>
      </c>
      <c r="AS53" s="14">
        <f t="shared" si="41"/>
        <v>0.66547512564869227</v>
      </c>
    </row>
    <row r="54">
      <c r="A54" s="16">
        <v>5.2000000000000002</v>
      </c>
      <c r="O54" s="4">
        <f t="shared" si="42"/>
        <v>0.45714285714285718</v>
      </c>
      <c r="P54" s="4">
        <f t="shared" si="29"/>
        <v>0.60117092539560368</v>
      </c>
      <c r="R54" s="4">
        <f t="shared" si="30"/>
        <v>0.60117092539560368</v>
      </c>
      <c r="S54" s="4">
        <f t="shared" si="31"/>
        <v>0.45714285714285718</v>
      </c>
      <c r="T54" s="4">
        <f t="shared" si="32"/>
        <v>0.54285714285714282</v>
      </c>
      <c r="U54" s="4">
        <f t="shared" si="33"/>
        <v>0.39882907460439632</v>
      </c>
      <c r="V54" s="11">
        <f t="shared" si="34"/>
        <v>0.54285714285714282</v>
      </c>
      <c r="W54" s="12">
        <f t="shared" si="35"/>
        <v>0.45714285714285718</v>
      </c>
      <c r="X54" s="12">
        <f t="shared" si="36"/>
        <v>0.54285714285714282</v>
      </c>
      <c r="AO54" s="13">
        <f t="shared" si="37"/>
        <v>0.27482099446656172</v>
      </c>
      <c r="AP54" s="13">
        <f t="shared" si="38"/>
        <v>0.27482099446656172</v>
      </c>
      <c r="AQ54" s="13">
        <f t="shared" si="39"/>
        <v>0.78349278807189904</v>
      </c>
      <c r="AR54" s="13">
        <f t="shared" si="40"/>
        <v>0.20897959183673473</v>
      </c>
      <c r="AS54" s="14">
        <f t="shared" si="41"/>
        <v>0.67612340378281333</v>
      </c>
    </row>
    <row r="55">
      <c r="A55" s="16">
        <v>5.2999999999999998</v>
      </c>
      <c r="O55" s="4">
        <f t="shared" si="42"/>
        <v>0.47142857142857142</v>
      </c>
      <c r="P55" s="4">
        <f t="shared" si="29"/>
        <v>0.65105784531108601</v>
      </c>
      <c r="R55" s="4">
        <f t="shared" si="30"/>
        <v>0.65105784531108601</v>
      </c>
      <c r="S55" s="4">
        <f t="shared" si="31"/>
        <v>0.47142857142857142</v>
      </c>
      <c r="T55" s="4">
        <f t="shared" si="32"/>
        <v>0.52857142857142858</v>
      </c>
      <c r="U55" s="4">
        <f t="shared" si="33"/>
        <v>0.34894215468891399</v>
      </c>
      <c r="V55" s="11">
        <f t="shared" si="34"/>
        <v>0.52857142857142858</v>
      </c>
      <c r="W55" s="12">
        <f t="shared" si="35"/>
        <v>0.47142857142857142</v>
      </c>
      <c r="X55" s="12">
        <f t="shared" si="36"/>
        <v>0.52857142857142858</v>
      </c>
      <c r="AO55" s="13">
        <f t="shared" si="37"/>
        <v>0.30692726993236913</v>
      </c>
      <c r="AP55" s="13">
        <f t="shared" si="38"/>
        <v>0.30692726993236913</v>
      </c>
      <c r="AQ55" s="13">
        <f t="shared" si="39"/>
        <v>0.81555914680728825</v>
      </c>
      <c r="AR55" s="13">
        <f t="shared" si="40"/>
        <v>0.22224489795918367</v>
      </c>
      <c r="AS55" s="14">
        <f t="shared" si="41"/>
        <v>0.68660656232559514</v>
      </c>
    </row>
    <row r="56">
      <c r="A56" s="16">
        <v>5.4000000000000004</v>
      </c>
      <c r="O56" s="4">
        <f t="shared" si="42"/>
        <v>0.48571428571428577</v>
      </c>
      <c r="P56" s="4">
        <f t="shared" si="29"/>
        <v>0.69907229820388561</v>
      </c>
      <c r="R56" s="4">
        <f t="shared" si="30"/>
        <v>0.69907229820388561</v>
      </c>
      <c r="S56" s="4">
        <f t="shared" si="31"/>
        <v>0.48571428571428577</v>
      </c>
      <c r="T56" s="4">
        <f t="shared" si="32"/>
        <v>0.51428571428571423</v>
      </c>
      <c r="U56" s="4">
        <f t="shared" si="33"/>
        <v>0.30092770179611439</v>
      </c>
      <c r="V56" s="11">
        <f t="shared" si="34"/>
        <v>0.51428571428571423</v>
      </c>
      <c r="W56" s="12">
        <f t="shared" si="35"/>
        <v>0.48571428571428577</v>
      </c>
      <c r="X56" s="12">
        <f t="shared" si="36"/>
        <v>0.51428571428571423</v>
      </c>
      <c r="AO56" s="13">
        <f t="shared" si="37"/>
        <v>0.33954940198474448</v>
      </c>
      <c r="AP56" s="13">
        <f t="shared" si="38"/>
        <v>0.33954940198474448</v>
      </c>
      <c r="AQ56" s="13">
        <f t="shared" si="39"/>
        <v>0.84523718193342701</v>
      </c>
      <c r="AR56" s="13">
        <f t="shared" si="40"/>
        <v>0.23591836734693883</v>
      </c>
      <c r="AS56" s="14">
        <f t="shared" si="41"/>
        <v>0.6969320524371696</v>
      </c>
    </row>
    <row r="57">
      <c r="A57" s="16">
        <v>5.5</v>
      </c>
      <c r="O57" s="4">
        <f t="shared" si="42"/>
        <v>0.5</v>
      </c>
      <c r="P57" s="4">
        <f t="shared" si="29"/>
        <v>0.74426418895877866</v>
      </c>
      <c r="R57" s="4">
        <f t="shared" si="30"/>
        <v>0.74426418895877866</v>
      </c>
      <c r="S57" s="4">
        <f t="shared" si="31"/>
        <v>0.5</v>
      </c>
      <c r="T57" s="4">
        <f t="shared" si="32"/>
        <v>0.5</v>
      </c>
      <c r="U57" s="4">
        <f t="shared" si="33"/>
        <v>0.25573581104122134</v>
      </c>
      <c r="V57" s="11">
        <f t="shared" si="34"/>
        <v>0.5</v>
      </c>
      <c r="W57" s="12">
        <f t="shared" si="35"/>
        <v>0.5</v>
      </c>
      <c r="X57" s="12">
        <f t="shared" si="36"/>
        <v>0.5</v>
      </c>
      <c r="AO57" s="13">
        <f t="shared" si="37"/>
        <v>0.37213209447938933</v>
      </c>
      <c r="AP57" s="13">
        <f t="shared" si="38"/>
        <v>0.37213209447938933</v>
      </c>
      <c r="AQ57" s="13">
        <f t="shared" si="39"/>
        <v>0.87213209447938933</v>
      </c>
      <c r="AR57" s="13">
        <f t="shared" si="40"/>
        <v>0.25</v>
      </c>
      <c r="AS57" s="14">
        <f t="shared" si="41"/>
        <v>0.70710678118654757</v>
      </c>
    </row>
    <row r="58">
      <c r="A58" s="16">
        <v>5.5999999999999996</v>
      </c>
      <c r="O58" s="4">
        <f t="shared" si="42"/>
        <v>0.51428571428571423</v>
      </c>
      <c r="P58" s="4">
        <f t="shared" si="29"/>
        <v>0.7858604683671826</v>
      </c>
      <c r="R58" s="4">
        <f t="shared" si="30"/>
        <v>0.7858604683671826</v>
      </c>
      <c r="S58" s="4">
        <f t="shared" si="31"/>
        <v>0.51428571428571423</v>
      </c>
      <c r="T58" s="4">
        <f t="shared" si="32"/>
        <v>0.48571428571428577</v>
      </c>
      <c r="U58" s="4">
        <f t="shared" si="33"/>
        <v>0.2141395316328174</v>
      </c>
      <c r="V58" s="11">
        <f t="shared" si="34"/>
        <v>0.48571428571428577</v>
      </c>
      <c r="W58" s="12">
        <f t="shared" si="35"/>
        <v>0.48571428571428577</v>
      </c>
      <c r="X58" s="12">
        <f t="shared" si="36"/>
        <v>0.51428571428571423</v>
      </c>
      <c r="AO58" s="13">
        <f t="shared" si="37"/>
        <v>0.40415681230312245</v>
      </c>
      <c r="AP58" s="13">
        <f t="shared" si="38"/>
        <v>0.40415681230312245</v>
      </c>
      <c r="AQ58" s="13">
        <f t="shared" si="39"/>
        <v>0.89598937034977433</v>
      </c>
      <c r="AR58" s="13">
        <f t="shared" si="40"/>
        <v>0.2644897959183673</v>
      </c>
      <c r="AS58" s="14">
        <f t="shared" si="41"/>
        <v>0.71713716560063612</v>
      </c>
    </row>
    <row r="59">
      <c r="A59" s="16">
        <v>5.7000000000000002</v>
      </c>
      <c r="C59" s="15"/>
      <c r="D59" s="15"/>
      <c r="O59" s="4">
        <f t="shared" si="42"/>
        <v>0.52857142857142858</v>
      </c>
      <c r="P59" s="4">
        <f t="shared" si="29"/>
        <v>0.82331569151594863</v>
      </c>
      <c r="R59" s="4">
        <f t="shared" si="30"/>
        <v>0.82331569151594863</v>
      </c>
      <c r="S59" s="4">
        <f t="shared" si="31"/>
        <v>0.52857142857142858</v>
      </c>
      <c r="T59" s="4">
        <f t="shared" si="32"/>
        <v>0.47142857142857142</v>
      </c>
      <c r="U59" s="4">
        <f t="shared" si="33"/>
        <v>0.17668430848405137</v>
      </c>
      <c r="V59" s="11">
        <f t="shared" si="34"/>
        <v>0.47142857142857142</v>
      </c>
      <c r="W59" s="12">
        <f t="shared" si="35"/>
        <v>0.47142857142857142</v>
      </c>
      <c r="X59" s="12">
        <f t="shared" si="36"/>
        <v>0.52857142857142858</v>
      </c>
      <c r="AO59" s="13">
        <f t="shared" si="37"/>
        <v>0.43518115122985856</v>
      </c>
      <c r="AP59" s="13">
        <f t="shared" si="38"/>
        <v>0.43518115122985856</v>
      </c>
      <c r="AQ59" s="13">
        <f t="shared" si="39"/>
        <v>0.91670596885751865</v>
      </c>
      <c r="AR59" s="13">
        <f t="shared" si="40"/>
        <v>0.27938775510204084</v>
      </c>
      <c r="AS59" s="14">
        <f t="shared" si="41"/>
        <v>0.72702917999996985</v>
      </c>
    </row>
    <row r="60">
      <c r="A60" s="16">
        <v>5.7999999999999998</v>
      </c>
      <c r="C60" s="7"/>
      <c r="D60" s="7"/>
      <c r="O60" s="4">
        <f t="shared" si="42"/>
        <v>0.54285714285714282</v>
      </c>
      <c r="P60" s="4">
        <f t="shared" si="29"/>
        <v>0.85633142684271546</v>
      </c>
      <c r="R60" s="4">
        <f t="shared" si="30"/>
        <v>0.85633142684271546</v>
      </c>
      <c r="S60" s="4">
        <f t="shared" si="31"/>
        <v>0.54285714285714282</v>
      </c>
      <c r="T60" s="4">
        <f t="shared" si="32"/>
        <v>0.45714285714285718</v>
      </c>
      <c r="U60" s="4">
        <f t="shared" si="33"/>
        <v>0.14366857315728454</v>
      </c>
      <c r="V60" s="11">
        <f t="shared" si="34"/>
        <v>0.45714285714285718</v>
      </c>
      <c r="W60" s="12">
        <f t="shared" si="35"/>
        <v>0.45714285714285718</v>
      </c>
      <c r="X60" s="12">
        <f t="shared" si="36"/>
        <v>0.54285714285714282</v>
      </c>
      <c r="AO60" s="13">
        <f t="shared" si="37"/>
        <v>0.46486563171461692</v>
      </c>
      <c r="AP60" s="13">
        <f t="shared" si="38"/>
        <v>0.46486563171461692</v>
      </c>
      <c r="AQ60" s="13">
        <f t="shared" si="39"/>
        <v>0.93432293798524135</v>
      </c>
      <c r="AR60" s="13">
        <f t="shared" si="40"/>
        <v>0.29469387755102039</v>
      </c>
      <c r="AS60" s="14">
        <f t="shared" si="41"/>
        <v>0.73678839761300718</v>
      </c>
    </row>
    <row r="61">
      <c r="A61" s="16">
        <v>5.9000000000000004</v>
      </c>
      <c r="C61" s="7"/>
      <c r="D61" s="7"/>
      <c r="O61" s="4">
        <f t="shared" si="42"/>
        <v>0.55714285714285716</v>
      </c>
      <c r="P61" s="4">
        <f t="shared" si="29"/>
        <v>0.88484546418411936</v>
      </c>
      <c r="R61" s="4">
        <f t="shared" si="30"/>
        <v>0.88484546418411936</v>
      </c>
      <c r="S61" s="4">
        <f t="shared" si="31"/>
        <v>0.55714285714285716</v>
      </c>
      <c r="T61" s="4">
        <f t="shared" si="32"/>
        <v>0.44285714285714284</v>
      </c>
      <c r="U61" s="4">
        <f t="shared" si="33"/>
        <v>0.11515453581588064</v>
      </c>
      <c r="V61" s="11">
        <f t="shared" si="34"/>
        <v>0.44285714285714284</v>
      </c>
      <c r="W61" s="12">
        <f t="shared" si="35"/>
        <v>0.44285714285714284</v>
      </c>
      <c r="X61" s="12">
        <f t="shared" si="36"/>
        <v>0.55714285714285716</v>
      </c>
      <c r="AO61" s="13">
        <f t="shared" si="37"/>
        <v>0.49298533004543793</v>
      </c>
      <c r="AP61" s="13">
        <f t="shared" si="38"/>
        <v>0.49298533004543793</v>
      </c>
      <c r="AQ61" s="13">
        <f t="shared" si="39"/>
        <v>0.94900299128153853</v>
      </c>
      <c r="AR61" s="13">
        <f t="shared" si="40"/>
        <v>0.31040816326530613</v>
      </c>
      <c r="AS61" s="14">
        <f t="shared" si="41"/>
        <v>0.74642002729217893</v>
      </c>
    </row>
    <row r="62">
      <c r="A62" s="16">
        <v>6</v>
      </c>
      <c r="O62" s="4">
        <f t="shared" si="42"/>
        <v>0.5714285714285714</v>
      </c>
      <c r="P62" s="4">
        <f t="shared" si="29"/>
        <v>0.9089976004549426</v>
      </c>
      <c r="R62" s="4">
        <f t="shared" si="30"/>
        <v>0.9089976004549426</v>
      </c>
      <c r="S62" s="4">
        <f t="shared" si="31"/>
        <v>0.5714285714285714</v>
      </c>
      <c r="T62" s="4">
        <f t="shared" si="32"/>
        <v>0.4285714285714286</v>
      </c>
      <c r="U62" s="4">
        <f t="shared" si="33"/>
        <v>0.0910023995450574</v>
      </c>
      <c r="V62" s="11">
        <f t="shared" si="34"/>
        <v>0.4285714285714286</v>
      </c>
      <c r="W62" s="12">
        <f t="shared" si="35"/>
        <v>0.4285714285714286</v>
      </c>
      <c r="X62" s="12">
        <f t="shared" si="36"/>
        <v>0.5714285714285714</v>
      </c>
      <c r="AO62" s="13">
        <f t="shared" si="37"/>
        <v>0.51942720025996714</v>
      </c>
      <c r="AP62" s="13">
        <f t="shared" si="38"/>
        <v>0.51942720025996714</v>
      </c>
      <c r="AQ62" s="13">
        <f t="shared" si="39"/>
        <v>0.96099897162354697</v>
      </c>
      <c r="AR62" s="13">
        <f t="shared" si="40"/>
        <v>0.32653061224489793</v>
      </c>
      <c r="AS62" s="14">
        <f t="shared" si="41"/>
        <v>0.7559289460184544</v>
      </c>
    </row>
    <row r="63">
      <c r="A63" s="16">
        <v>6.0999999999999996</v>
      </c>
      <c r="O63" s="4">
        <f t="shared" si="42"/>
        <v>0.58571428571428563</v>
      </c>
      <c r="P63" s="4">
        <f t="shared" si="29"/>
        <v>0.92908175431182782</v>
      </c>
      <c r="R63" s="4">
        <f t="shared" si="30"/>
        <v>0.92908175431182782</v>
      </c>
      <c r="S63" s="4">
        <f t="shared" si="31"/>
        <v>0.58571428571428563</v>
      </c>
      <c r="T63" s="4">
        <f t="shared" si="32"/>
        <v>0.41428571428571437</v>
      </c>
      <c r="U63" s="4">
        <f t="shared" si="33"/>
        <v>0.070918245688172177</v>
      </c>
      <c r="V63" s="11">
        <f t="shared" si="34"/>
        <v>0.41428571428571437</v>
      </c>
      <c r="W63" s="12">
        <f t="shared" si="35"/>
        <v>0.41428571428571437</v>
      </c>
      <c r="X63" s="12">
        <f t="shared" si="36"/>
        <v>0.58571428571428563</v>
      </c>
      <c r="AO63" s="13">
        <f t="shared" si="37"/>
        <v>0.54417645609692766</v>
      </c>
      <c r="AP63" s="13">
        <f t="shared" si="38"/>
        <v>0.54417645609692766</v>
      </c>
      <c r="AQ63" s="13">
        <f t="shared" si="39"/>
        <v>0.9706195839291859</v>
      </c>
      <c r="AR63" s="13">
        <f t="shared" si="40"/>
        <v>0.34306122448979581</v>
      </c>
      <c r="AS63" s="14">
        <f t="shared" si="41"/>
        <v>0.76531972777022128</v>
      </c>
    </row>
    <row r="64">
      <c r="A64" s="16">
        <v>6.2000000000000002</v>
      </c>
      <c r="O64" s="4">
        <f t="shared" si="42"/>
        <v>0.59999999999999998</v>
      </c>
      <c r="P64" s="4">
        <f t="shared" si="29"/>
        <v>0.94549414412456567</v>
      </c>
      <c r="R64" s="4">
        <f t="shared" si="30"/>
        <v>0.94549414412456567</v>
      </c>
      <c r="S64" s="4">
        <f t="shared" si="31"/>
        <v>0.59999999999999998</v>
      </c>
      <c r="T64" s="4">
        <f t="shared" si="32"/>
        <v>0.40000000000000002</v>
      </c>
      <c r="U64" s="4">
        <f t="shared" si="33"/>
        <v>0.054505855875434328</v>
      </c>
      <c r="V64" s="11">
        <f t="shared" si="34"/>
        <v>0.40000000000000002</v>
      </c>
      <c r="W64" s="12">
        <f t="shared" si="35"/>
        <v>0.40000000000000002</v>
      </c>
      <c r="X64" s="12">
        <f t="shared" si="36"/>
        <v>0.59999999999999998</v>
      </c>
      <c r="AO64" s="13">
        <f t="shared" si="37"/>
        <v>0.5672964864747394</v>
      </c>
      <c r="AP64" s="13">
        <f t="shared" si="38"/>
        <v>0.5672964864747394</v>
      </c>
      <c r="AQ64" s="13">
        <f t="shared" si="39"/>
        <v>0.97819765764982636</v>
      </c>
      <c r="AR64" s="13">
        <f t="shared" si="40"/>
        <v>0.35999999999999999</v>
      </c>
      <c r="AS64" s="14">
        <f t="shared" si="41"/>
        <v>0.7745966692414834</v>
      </c>
    </row>
    <row r="65">
      <c r="A65" s="16">
        <v>6.2999999999999998</v>
      </c>
      <c r="O65" s="4">
        <f t="shared" si="42"/>
        <v>0.61428571428571421</v>
      </c>
      <c r="P65" s="4">
        <f t="shared" si="29"/>
        <v>0.95868514976803509</v>
      </c>
      <c r="R65" s="4">
        <f t="shared" si="30"/>
        <v>0.95868514976803509</v>
      </c>
      <c r="S65" s="4">
        <f t="shared" si="31"/>
        <v>0.61428571428571421</v>
      </c>
      <c r="T65" s="4">
        <f t="shared" si="32"/>
        <v>0.38571428571428579</v>
      </c>
      <c r="U65" s="4">
        <f t="shared" si="33"/>
        <v>0.041314850231964906</v>
      </c>
      <c r="V65" s="11">
        <f t="shared" si="34"/>
        <v>0.38571428571428579</v>
      </c>
      <c r="W65" s="12">
        <f t="shared" si="35"/>
        <v>0.38571428571428579</v>
      </c>
      <c r="X65" s="12">
        <f t="shared" si="36"/>
        <v>0.61428571428571421</v>
      </c>
      <c r="AO65" s="13">
        <f t="shared" si="37"/>
        <v>0.58890659200036433</v>
      </c>
      <c r="AP65" s="13">
        <f t="shared" si="38"/>
        <v>0.58890659200036433</v>
      </c>
      <c r="AQ65" s="13">
        <f t="shared" si="39"/>
        <v>0.98406427205338487</v>
      </c>
      <c r="AR65" s="13">
        <f t="shared" si="40"/>
        <v>0.37734693877551012</v>
      </c>
      <c r="AS65" s="14">
        <f t="shared" si="41"/>
        <v>0.78376381281972585</v>
      </c>
    </row>
    <row r="66">
      <c r="A66" s="16">
        <v>6.4000000000000004</v>
      </c>
      <c r="O66" s="4">
        <f t="shared" si="42"/>
        <v>0.62857142857142867</v>
      </c>
      <c r="P66" s="4">
        <f t="shared" ref="P66:P129" si="43">1/(1+ABS((A66-$D$19)/$D$17)^(2*$D$18))</f>
        <v>0.96911950952197168</v>
      </c>
      <c r="R66" s="4">
        <f t="shared" ref="R66:R129" si="44">MAX(O66,P66)</f>
        <v>0.96911950952197168</v>
      </c>
      <c r="S66" s="4">
        <f t="shared" ref="S66:S129" si="45">MIN(O66,P66)</f>
        <v>0.62857142857142867</v>
      </c>
      <c r="T66" s="4">
        <f t="shared" ref="T66:T129" si="46">1-O66</f>
        <v>0.37142857142857133</v>
      </c>
      <c r="U66" s="4">
        <f t="shared" ref="U66:U129" si="47">MIN(O66,1-P66)</f>
        <v>0.030880490478028322</v>
      </c>
      <c r="V66" s="11">
        <f t="shared" ref="V66:V129" si="48">MAX(MIN(1-O66,P66),MIN(O66,1-P66))</f>
        <v>0.37142857142857133</v>
      </c>
      <c r="W66" s="12">
        <f t="shared" ref="W66:W129" si="49">MIN(O66,1-O66)</f>
        <v>0.37142857142857133</v>
      </c>
      <c r="X66" s="12">
        <f t="shared" ref="X66:X129" si="50">MAX(O66,1-O66)</f>
        <v>0.62857142857142867</v>
      </c>
      <c r="AO66" s="13">
        <f t="shared" ref="AO66:AO129" si="51">O66*P66</f>
        <v>0.60916083455666803</v>
      </c>
      <c r="AP66" s="13">
        <f t="shared" ref="AP66:AP129" si="52">AO66/MAX($AO$2:$AO$202)</f>
        <v>0.60916083455666803</v>
      </c>
      <c r="AQ66" s="13">
        <f t="shared" ref="AQ66:AQ129" si="53">O66+P66-O66*P66</f>
        <v>0.98853010353673232</v>
      </c>
      <c r="AR66" s="13">
        <f t="shared" ref="AR66:AR129" si="54">O66^2</f>
        <v>0.39510204081632666</v>
      </c>
      <c r="AS66" s="14">
        <f t="shared" ref="AS66:AS129" si="55">O66^(1/2)</f>
        <v>0.79282496717209194</v>
      </c>
    </row>
    <row r="67">
      <c r="A67" s="16">
        <v>6.5</v>
      </c>
      <c r="O67" s="4">
        <f t="shared" si="42"/>
        <v>0.6428571428571429</v>
      </c>
      <c r="P67" s="4">
        <f t="shared" si="43"/>
        <v>0.97724670213336673</v>
      </c>
      <c r="R67" s="4">
        <f t="shared" si="44"/>
        <v>0.97724670213336673</v>
      </c>
      <c r="S67" s="4">
        <f t="shared" si="45"/>
        <v>0.6428571428571429</v>
      </c>
      <c r="T67" s="4">
        <f t="shared" si="46"/>
        <v>0.3571428571428571</v>
      </c>
      <c r="U67" s="4">
        <f t="shared" si="47"/>
        <v>0.022753297866633271</v>
      </c>
      <c r="V67" s="11">
        <f t="shared" si="48"/>
        <v>0.3571428571428571</v>
      </c>
      <c r="W67" s="12">
        <f t="shared" si="49"/>
        <v>0.3571428571428571</v>
      </c>
      <c r="X67" s="12">
        <f t="shared" si="50"/>
        <v>0.6428571428571429</v>
      </c>
      <c r="AO67" s="13">
        <f t="shared" si="51"/>
        <v>0.62823002280002149</v>
      </c>
      <c r="AP67" s="13">
        <f t="shared" si="52"/>
        <v>0.62823002280002149</v>
      </c>
      <c r="AQ67" s="13">
        <f t="shared" si="53"/>
        <v>0.99187382219048814</v>
      </c>
      <c r="AR67" s="13">
        <f t="shared" si="54"/>
        <v>0.41326530612244905</v>
      </c>
      <c r="AS67" s="14">
        <f t="shared" si="55"/>
        <v>0.80178372573727319</v>
      </c>
    </row>
    <row r="68">
      <c r="A68" s="16">
        <v>6.5999999999999996</v>
      </c>
      <c r="O68" s="4">
        <f t="shared" si="42"/>
        <v>0.65714285714285714</v>
      </c>
      <c r="P68" s="4">
        <f t="shared" si="43"/>
        <v>0.98348129088135039</v>
      </c>
      <c r="R68" s="4">
        <f t="shared" si="44"/>
        <v>0.98348129088135039</v>
      </c>
      <c r="S68" s="4">
        <f t="shared" si="45"/>
        <v>0.65714285714285714</v>
      </c>
      <c r="T68" s="4">
        <f t="shared" si="46"/>
        <v>0.34285714285714286</v>
      </c>
      <c r="U68" s="4">
        <f t="shared" si="47"/>
        <v>0.01651870911864961</v>
      </c>
      <c r="V68" s="11">
        <f t="shared" si="48"/>
        <v>0.34285714285714286</v>
      </c>
      <c r="W68" s="12">
        <f t="shared" si="49"/>
        <v>0.34285714285714286</v>
      </c>
      <c r="X68" s="12">
        <f t="shared" si="50"/>
        <v>0.65714285714285714</v>
      </c>
      <c r="AO68" s="13">
        <f t="shared" si="51"/>
        <v>0.64628770543631597</v>
      </c>
      <c r="AP68" s="13">
        <f t="shared" si="52"/>
        <v>0.64628770543631597</v>
      </c>
      <c r="AQ68" s="13">
        <f t="shared" si="53"/>
        <v>0.99433644258789144</v>
      </c>
      <c r="AR68" s="13">
        <f t="shared" si="54"/>
        <v>0.43183673469387757</v>
      </c>
      <c r="AS68" s="14">
        <f t="shared" si="55"/>
        <v>0.81064348337777759</v>
      </c>
    </row>
    <row r="69">
      <c r="A69" s="16">
        <v>6.7000000000000002</v>
      </c>
      <c r="O69" s="4">
        <f t="shared" si="42"/>
        <v>0.67142857142857149</v>
      </c>
      <c r="P69" s="4">
        <f t="shared" si="43"/>
        <v>0.98819179185987194</v>
      </c>
      <c r="R69" s="4">
        <f t="shared" si="44"/>
        <v>0.98819179185987194</v>
      </c>
      <c r="S69" s="4">
        <f t="shared" si="45"/>
        <v>0.67142857142857149</v>
      </c>
      <c r="T69" s="4">
        <f t="shared" si="46"/>
        <v>0.32857142857142851</v>
      </c>
      <c r="U69" s="4">
        <f t="shared" si="47"/>
        <v>0.011808208140128063</v>
      </c>
      <c r="V69" s="11">
        <f t="shared" si="48"/>
        <v>0.32857142857142851</v>
      </c>
      <c r="W69" s="12">
        <f t="shared" si="49"/>
        <v>0.32857142857142851</v>
      </c>
      <c r="X69" s="12">
        <f t="shared" si="50"/>
        <v>0.67142857142857149</v>
      </c>
      <c r="AO69" s="13">
        <f t="shared" si="51"/>
        <v>0.66350020310591407</v>
      </c>
      <c r="AP69" s="13">
        <f t="shared" si="52"/>
        <v>0.66350020310591407</v>
      </c>
      <c r="AQ69" s="13">
        <f t="shared" si="53"/>
        <v>0.99612016018252936</v>
      </c>
      <c r="AR69" s="13">
        <f t="shared" si="54"/>
        <v>0.45081632653061232</v>
      </c>
      <c r="AS69" s="14">
        <f t="shared" si="55"/>
        <v>0.8194074514114279</v>
      </c>
    </row>
    <row r="70">
      <c r="A70" s="16">
        <v>6.7999999999999998</v>
      </c>
      <c r="O70" s="4">
        <f t="shared" si="42"/>
        <v>0.68571428571428572</v>
      </c>
      <c r="P70" s="4">
        <f t="shared" si="43"/>
        <v>0.99169613771977994</v>
      </c>
      <c r="R70" s="4">
        <f t="shared" si="44"/>
        <v>0.99169613771977994</v>
      </c>
      <c r="S70" s="4">
        <f t="shared" si="45"/>
        <v>0.68571428571428572</v>
      </c>
      <c r="T70" s="4">
        <f t="shared" si="46"/>
        <v>0.31428571428571428</v>
      </c>
      <c r="U70" s="4">
        <f t="shared" si="47"/>
        <v>0.0083038622802200646</v>
      </c>
      <c r="V70" s="11">
        <f t="shared" si="48"/>
        <v>0.31428571428571428</v>
      </c>
      <c r="W70" s="12">
        <f t="shared" si="49"/>
        <v>0.31428571428571428</v>
      </c>
      <c r="X70" s="12">
        <f t="shared" si="50"/>
        <v>0.68571428571428572</v>
      </c>
      <c r="AO70" s="13">
        <f t="shared" si="51"/>
        <v>0.68002020872213487</v>
      </c>
      <c r="AP70" s="13">
        <f t="shared" si="52"/>
        <v>0.68002020872213487</v>
      </c>
      <c r="AQ70" s="13">
        <f t="shared" si="53"/>
        <v>0.99739021471193079</v>
      </c>
      <c r="AR70" s="13">
        <f t="shared" si="54"/>
        <v>0.47020408163265309</v>
      </c>
      <c r="AS70" s="14">
        <f t="shared" si="55"/>
        <v>0.82807867121082501</v>
      </c>
    </row>
    <row r="71">
      <c r="A71" s="16">
        <v>6.9000000000000004</v>
      </c>
      <c r="O71" s="4">
        <f t="shared" si="42"/>
        <v>0.70000000000000007</v>
      </c>
      <c r="P71" s="4">
        <f t="shared" si="43"/>
        <v>0.9942618065677149</v>
      </c>
      <c r="R71" s="4">
        <f t="shared" si="44"/>
        <v>0.9942618065677149</v>
      </c>
      <c r="S71" s="4">
        <f t="shared" si="45"/>
        <v>0.70000000000000007</v>
      </c>
      <c r="T71" s="4">
        <f t="shared" si="46"/>
        <v>0.29999999999999993</v>
      </c>
      <c r="U71" s="4">
        <f t="shared" si="47"/>
        <v>0.0057381934322850991</v>
      </c>
      <c r="V71" s="11">
        <f t="shared" si="48"/>
        <v>0.29999999999999993</v>
      </c>
      <c r="W71" s="12">
        <f t="shared" si="49"/>
        <v>0.29999999999999993</v>
      </c>
      <c r="X71" s="12">
        <f t="shared" si="50"/>
        <v>0.70000000000000007</v>
      </c>
      <c r="AO71" s="13">
        <f t="shared" si="51"/>
        <v>0.69598326459740045</v>
      </c>
      <c r="AP71" s="13">
        <f t="shared" si="52"/>
        <v>0.69598326459740045</v>
      </c>
      <c r="AQ71" s="13">
        <f t="shared" si="53"/>
        <v>0.9982785419703144</v>
      </c>
      <c r="AR71" s="13">
        <f t="shared" si="54"/>
        <v>0.4900000000000001</v>
      </c>
      <c r="AS71" s="14">
        <f t="shared" si="55"/>
        <v>0.83666002653407556</v>
      </c>
    </row>
    <row r="72">
      <c r="A72" s="16">
        <v>7</v>
      </c>
      <c r="O72" s="4">
        <f t="shared" si="42"/>
        <v>0.7142857142857143</v>
      </c>
      <c r="P72" s="4">
        <f t="shared" si="43"/>
        <v>0.99610894941634243</v>
      </c>
      <c r="R72" s="4">
        <f t="shared" si="44"/>
        <v>0.99610894941634243</v>
      </c>
      <c r="S72" s="4">
        <f t="shared" si="45"/>
        <v>0.7142857142857143</v>
      </c>
      <c r="T72" s="4">
        <f t="shared" si="46"/>
        <v>0.2857142857142857</v>
      </c>
      <c r="U72" s="4">
        <f t="shared" si="47"/>
        <v>0.0038910505836575737</v>
      </c>
      <c r="V72" s="11">
        <f t="shared" si="48"/>
        <v>0.2857142857142857</v>
      </c>
      <c r="W72" s="12">
        <f t="shared" si="49"/>
        <v>0.2857142857142857</v>
      </c>
      <c r="X72" s="12">
        <f t="shared" si="50"/>
        <v>0.7142857142857143</v>
      </c>
      <c r="AO72" s="13">
        <f t="shared" si="51"/>
        <v>0.71150639244024461</v>
      </c>
      <c r="AP72" s="13">
        <f t="shared" si="52"/>
        <v>0.71150639244024461</v>
      </c>
      <c r="AQ72" s="13">
        <f t="shared" si="53"/>
        <v>0.99888827126181223</v>
      </c>
      <c r="AR72" s="13">
        <f t="shared" si="54"/>
        <v>0.51020408163265307</v>
      </c>
      <c r="AS72" s="14">
        <f t="shared" si="55"/>
        <v>0.84515425472851657</v>
      </c>
    </row>
    <row r="73">
      <c r="A73" s="16">
        <v>7.0999999999999996</v>
      </c>
      <c r="C73" s="15"/>
      <c r="D73" s="15"/>
      <c r="O73" s="4">
        <f t="shared" si="42"/>
        <v>0.72857142857142854</v>
      </c>
      <c r="P73" s="4">
        <f t="shared" si="43"/>
        <v>0.99741521238135811</v>
      </c>
      <c r="R73" s="4">
        <f t="shared" si="44"/>
        <v>0.99741521238135811</v>
      </c>
      <c r="S73" s="4">
        <f t="shared" si="45"/>
        <v>0.72857142857142854</v>
      </c>
      <c r="T73" s="4">
        <f t="shared" si="46"/>
        <v>0.27142857142857146</v>
      </c>
      <c r="U73" s="4">
        <f t="shared" si="47"/>
        <v>0.0025847876186418928</v>
      </c>
      <c r="V73" s="11">
        <f t="shared" si="48"/>
        <v>0.27142857142857146</v>
      </c>
      <c r="W73" s="12">
        <f t="shared" si="49"/>
        <v>0.27142857142857146</v>
      </c>
      <c r="X73" s="12">
        <f t="shared" si="50"/>
        <v>0.72857142857142854</v>
      </c>
      <c r="AO73" s="13">
        <f t="shared" si="51"/>
        <v>0.72668822616356088</v>
      </c>
      <c r="AP73" s="13">
        <f t="shared" si="52"/>
        <v>0.72668822616356088</v>
      </c>
      <c r="AQ73" s="13">
        <f t="shared" si="53"/>
        <v>0.99929841478922576</v>
      </c>
      <c r="AR73" s="13">
        <f t="shared" si="54"/>
        <v>0.53081632653061217</v>
      </c>
      <c r="AS73" s="14">
        <f t="shared" si="55"/>
        <v>0.85356395693083742</v>
      </c>
    </row>
    <row r="74">
      <c r="A74" s="16">
        <v>7.2000000000000002</v>
      </c>
      <c r="C74" s="7"/>
      <c r="D74" s="7"/>
      <c r="O74" s="4">
        <f t="shared" ref="O74:O105" si="56">IF(AND((A74&gt;=$D$4),(A74&lt;=$D$5)),1,IF(AND((A74&gt;$D$3),(A74&lt;$D$4)),((A74-$D$3)/($D$4-$D$3)),IF(AND((A74&gt;$D$5),(A74&lt;$D$6)),((A74-$D$6)/($D$5-$D$6)),0)))</f>
        <v>0.74285714285714288</v>
      </c>
      <c r="P74" s="4">
        <f t="shared" si="43"/>
        <v>0.99832131019888715</v>
      </c>
      <c r="R74" s="4">
        <f t="shared" si="44"/>
        <v>0.99832131019888715</v>
      </c>
      <c r="S74" s="4">
        <f t="shared" si="45"/>
        <v>0.74285714285714288</v>
      </c>
      <c r="T74" s="4">
        <f t="shared" si="46"/>
        <v>0.25714285714285712</v>
      </c>
      <c r="U74" s="4">
        <f t="shared" si="47"/>
        <v>0.0016786898011128537</v>
      </c>
      <c r="V74" s="11">
        <f t="shared" si="48"/>
        <v>0.25714285714285712</v>
      </c>
      <c r="W74" s="12">
        <f t="shared" si="49"/>
        <v>0.25714285714285712</v>
      </c>
      <c r="X74" s="12">
        <f t="shared" si="50"/>
        <v>0.74285714285714288</v>
      </c>
      <c r="AO74" s="13">
        <f t="shared" si="51"/>
        <v>0.74161011614774475</v>
      </c>
      <c r="AP74" s="13">
        <f t="shared" si="52"/>
        <v>0.74161011614774475</v>
      </c>
      <c r="AQ74" s="13">
        <f t="shared" si="53"/>
        <v>0.99956833690828539</v>
      </c>
      <c r="AR74" s="13">
        <f t="shared" si="54"/>
        <v>0.55183673469387762</v>
      </c>
      <c r="AS74" s="14">
        <f t="shared" si="55"/>
        <v>0.86189160737133463</v>
      </c>
    </row>
    <row r="75">
      <c r="A75" s="16">
        <v>7.2999999999999998</v>
      </c>
      <c r="C75" s="7"/>
      <c r="D75" s="7"/>
      <c r="O75" s="4">
        <f t="shared" si="56"/>
        <v>0.75714285714285712</v>
      </c>
      <c r="P75" s="4">
        <f t="shared" si="43"/>
        <v>0.99893671566354703</v>
      </c>
      <c r="R75" s="4">
        <f t="shared" si="44"/>
        <v>0.99893671566354703</v>
      </c>
      <c r="S75" s="4">
        <f t="shared" si="45"/>
        <v>0.75714285714285712</v>
      </c>
      <c r="T75" s="4">
        <f t="shared" si="46"/>
        <v>0.24285714285714288</v>
      </c>
      <c r="U75" s="4">
        <f t="shared" si="47"/>
        <v>0.0010632843364529743</v>
      </c>
      <c r="V75" s="11">
        <f t="shared" si="48"/>
        <v>0.24285714285714288</v>
      </c>
      <c r="W75" s="12">
        <f t="shared" si="49"/>
        <v>0.24285714285714288</v>
      </c>
      <c r="X75" s="12">
        <f t="shared" si="50"/>
        <v>0.75714285714285712</v>
      </c>
      <c r="AO75" s="13">
        <f t="shared" si="51"/>
        <v>0.75633779900239984</v>
      </c>
      <c r="AP75" s="13">
        <f t="shared" si="52"/>
        <v>0.75633779900239984</v>
      </c>
      <c r="AQ75" s="13">
        <f t="shared" si="53"/>
        <v>0.99974177380400442</v>
      </c>
      <c r="AR75" s="13">
        <f t="shared" si="54"/>
        <v>0.57326530612244897</v>
      </c>
      <c r="AS75" s="14">
        <f t="shared" si="55"/>
        <v>0.870139561876632</v>
      </c>
    </row>
    <row r="76">
      <c r="A76" s="16">
        <v>7.4000000000000004</v>
      </c>
      <c r="C76" s="7"/>
      <c r="D76" s="7"/>
      <c r="O76" s="4">
        <f t="shared" si="56"/>
        <v>0.77142857142857146</v>
      </c>
      <c r="P76" s="4">
        <f t="shared" si="43"/>
        <v>0.99934506921543886</v>
      </c>
      <c r="R76" s="4">
        <f t="shared" si="44"/>
        <v>0.99934506921543886</v>
      </c>
      <c r="S76" s="4">
        <f t="shared" si="45"/>
        <v>0.77142857142857146</v>
      </c>
      <c r="T76" s="4">
        <f t="shared" si="46"/>
        <v>0.22857142857142854</v>
      </c>
      <c r="U76" s="4">
        <f t="shared" si="47"/>
        <v>0.00065493078456113629</v>
      </c>
      <c r="V76" s="11">
        <f t="shared" si="48"/>
        <v>0.22857142857142854</v>
      </c>
      <c r="W76" s="12">
        <f t="shared" si="49"/>
        <v>0.22857142857142854</v>
      </c>
      <c r="X76" s="12">
        <f t="shared" si="50"/>
        <v>0.77142857142857146</v>
      </c>
      <c r="AO76" s="13">
        <f t="shared" si="51"/>
        <v>0.77092333910905286</v>
      </c>
      <c r="AP76" s="13">
        <f t="shared" si="52"/>
        <v>0.77092333910905286</v>
      </c>
      <c r="AQ76" s="13">
        <f t="shared" si="53"/>
        <v>0.99985030153495758</v>
      </c>
      <c r="AR76" s="13">
        <f t="shared" si="54"/>
        <v>0.59510204081632656</v>
      </c>
      <c r="AS76" s="14">
        <f t="shared" si="55"/>
        <v>0.87831006565367986</v>
      </c>
    </row>
    <row r="77">
      <c r="A77" s="16">
        <v>7.5</v>
      </c>
      <c r="O77" s="4">
        <f t="shared" si="56"/>
        <v>0.7857142857142857</v>
      </c>
      <c r="P77" s="4">
        <f t="shared" si="43"/>
        <v>0.99960908679851979</v>
      </c>
      <c r="R77" s="4">
        <f t="shared" si="44"/>
        <v>0.99960908679851979</v>
      </c>
      <c r="S77" s="4">
        <f t="shared" si="45"/>
        <v>0.7857142857142857</v>
      </c>
      <c r="T77" s="4">
        <f t="shared" si="46"/>
        <v>0.2142857142857143</v>
      </c>
      <c r="U77" s="4">
        <f t="shared" si="47"/>
        <v>0.00039091320148021413</v>
      </c>
      <c r="V77" s="11">
        <f t="shared" si="48"/>
        <v>0.2142857142857143</v>
      </c>
      <c r="W77" s="12">
        <f t="shared" si="49"/>
        <v>0.2142857142857143</v>
      </c>
      <c r="X77" s="12">
        <f t="shared" si="50"/>
        <v>0.7857142857142857</v>
      </c>
      <c r="AO77" s="13">
        <f t="shared" si="51"/>
        <v>0.78540713962740838</v>
      </c>
      <c r="AP77" s="13">
        <f t="shared" si="52"/>
        <v>0.78540713962740838</v>
      </c>
      <c r="AQ77" s="13">
        <f t="shared" si="53"/>
        <v>0.9999162328853971</v>
      </c>
      <c r="AR77" s="13">
        <f t="shared" si="54"/>
        <v>0.61734693877551017</v>
      </c>
      <c r="AS77" s="14">
        <f t="shared" si="55"/>
        <v>0.88640526042791834</v>
      </c>
    </row>
    <row r="78">
      <c r="A78" s="16">
        <v>7.5999999999999996</v>
      </c>
      <c r="O78" s="4">
        <f t="shared" si="56"/>
        <v>0.79999999999999993</v>
      </c>
      <c r="P78" s="4">
        <f t="shared" si="43"/>
        <v>0.99977486315894881</v>
      </c>
      <c r="R78" s="4">
        <f t="shared" si="44"/>
        <v>0.99977486315894881</v>
      </c>
      <c r="S78" s="4">
        <f t="shared" si="45"/>
        <v>0.79999999999999993</v>
      </c>
      <c r="T78" s="4">
        <f t="shared" si="46"/>
        <v>0.20000000000000007</v>
      </c>
      <c r="U78" s="4">
        <f t="shared" si="47"/>
        <v>0.00022513684105118781</v>
      </c>
      <c r="V78" s="11">
        <f t="shared" si="48"/>
        <v>0.20000000000000007</v>
      </c>
      <c r="W78" s="12">
        <f t="shared" si="49"/>
        <v>0.20000000000000007</v>
      </c>
      <c r="X78" s="12">
        <f t="shared" si="50"/>
        <v>0.79999999999999993</v>
      </c>
      <c r="AO78" s="13">
        <f t="shared" si="51"/>
        <v>0.79981989052715896</v>
      </c>
      <c r="AP78" s="13">
        <f t="shared" si="52"/>
        <v>0.79981989052715896</v>
      </c>
      <c r="AQ78" s="13">
        <f t="shared" si="53"/>
        <v>0.99995497263178978</v>
      </c>
      <c r="AR78" s="13">
        <f t="shared" si="54"/>
        <v>0.6399999999999999</v>
      </c>
      <c r="AS78" s="14">
        <f t="shared" si="55"/>
        <v>0.89442719099991586</v>
      </c>
    </row>
    <row r="79">
      <c r="A79" s="16">
        <v>7.7000000000000002</v>
      </c>
      <c r="O79" s="4">
        <f t="shared" si="56"/>
        <v>0.81428571428571428</v>
      </c>
      <c r="P79" s="4">
        <f t="shared" si="43"/>
        <v>0.99987554486097419</v>
      </c>
      <c r="R79" s="4">
        <f t="shared" si="44"/>
        <v>0.99987554486097419</v>
      </c>
      <c r="S79" s="4">
        <f t="shared" si="45"/>
        <v>0.81428571428571428</v>
      </c>
      <c r="T79" s="4">
        <f t="shared" si="46"/>
        <v>0.18571428571428572</v>
      </c>
      <c r="U79" s="4">
        <f t="shared" si="47"/>
        <v>0.00012445513902581418</v>
      </c>
      <c r="V79" s="11">
        <f t="shared" si="48"/>
        <v>0.18571428571428572</v>
      </c>
      <c r="W79" s="12">
        <f t="shared" si="49"/>
        <v>0.18571428571428572</v>
      </c>
      <c r="X79" s="12">
        <f t="shared" si="50"/>
        <v>0.81428571428571428</v>
      </c>
      <c r="AO79" s="13">
        <f t="shared" si="51"/>
        <v>0.81418437224393614</v>
      </c>
      <c r="AP79" s="13">
        <f t="shared" si="52"/>
        <v>0.81418437224393614</v>
      </c>
      <c r="AQ79" s="13">
        <f t="shared" si="53"/>
        <v>0.99997688690275233</v>
      </c>
      <c r="AR79" s="13">
        <f t="shared" si="54"/>
        <v>0.66306122448979588</v>
      </c>
      <c r="AS79" s="14">
        <f t="shared" si="55"/>
        <v>0.9023778112773575</v>
      </c>
    </row>
    <row r="80">
      <c r="A80" s="16">
        <v>7.7999999999999998</v>
      </c>
      <c r="O80" s="4">
        <f t="shared" si="56"/>
        <v>0.82857142857142851</v>
      </c>
      <c r="P80" s="4">
        <f t="shared" si="43"/>
        <v>0.99993439430438968</v>
      </c>
      <c r="R80" s="4">
        <f t="shared" si="44"/>
        <v>0.99993439430438968</v>
      </c>
      <c r="S80" s="4">
        <f t="shared" si="45"/>
        <v>0.82857142857142851</v>
      </c>
      <c r="T80" s="4">
        <f t="shared" si="46"/>
        <v>0.17142857142857149</v>
      </c>
      <c r="U80" s="4">
        <f t="shared" si="47"/>
        <v>6.5605695610315706e-05</v>
      </c>
      <c r="V80" s="11">
        <f t="shared" si="48"/>
        <v>0.17142857142857149</v>
      </c>
      <c r="W80" s="12">
        <f t="shared" si="49"/>
        <v>0.17142857142857149</v>
      </c>
      <c r="X80" s="12">
        <f t="shared" si="50"/>
        <v>0.82857142857142851</v>
      </c>
      <c r="AO80" s="13">
        <f t="shared" si="51"/>
        <v>0.82851706956649429</v>
      </c>
      <c r="AP80" s="13">
        <f t="shared" si="52"/>
        <v>0.82851706956649429</v>
      </c>
      <c r="AQ80" s="13">
        <f t="shared" si="53"/>
        <v>0.99998875330932391</v>
      </c>
      <c r="AR80" s="13">
        <f t="shared" si="54"/>
        <v>0.68653061224489786</v>
      </c>
      <c r="AS80" s="14">
        <f t="shared" si="55"/>
        <v>0.91025898983279951</v>
      </c>
    </row>
    <row r="81">
      <c r="A81" s="16">
        <v>7.9000000000000004</v>
      </c>
      <c r="O81" s="4">
        <f t="shared" si="56"/>
        <v>0.84285714285714286</v>
      </c>
      <c r="P81" s="4">
        <f t="shared" si="43"/>
        <v>0.99996729250032712</v>
      </c>
      <c r="R81" s="4">
        <f t="shared" si="44"/>
        <v>0.99996729250032712</v>
      </c>
      <c r="S81" s="4">
        <f t="shared" si="45"/>
        <v>0.84285714285714286</v>
      </c>
      <c r="T81" s="4">
        <f t="shared" si="46"/>
        <v>0.15714285714285714</v>
      </c>
      <c r="U81" s="4">
        <f t="shared" si="47"/>
        <v>3.2707499672879337e-05</v>
      </c>
      <c r="V81" s="11">
        <f t="shared" si="48"/>
        <v>0.15714285714285714</v>
      </c>
      <c r="W81" s="12">
        <f t="shared" si="49"/>
        <v>0.15714285714285714</v>
      </c>
      <c r="X81" s="12">
        <f t="shared" si="50"/>
        <v>0.84285714285714286</v>
      </c>
      <c r="AO81" s="13">
        <f t="shared" si="51"/>
        <v>0.84282957510741863</v>
      </c>
      <c r="AP81" s="13">
        <f t="shared" si="52"/>
        <v>0.84282957510741863</v>
      </c>
      <c r="AQ81" s="13">
        <f t="shared" si="53"/>
        <v>0.99999486025005124</v>
      </c>
      <c r="AR81" s="13">
        <f t="shared" si="54"/>
        <v>0.71040816326530609</v>
      </c>
      <c r="AS81" s="14">
        <f t="shared" si="55"/>
        <v>0.91807251503197873</v>
      </c>
    </row>
    <row r="82">
      <c r="A82" s="16">
        <v>8</v>
      </c>
      <c r="O82" s="4">
        <f t="shared" si="56"/>
        <v>0.8571428571428571</v>
      </c>
      <c r="P82" s="4">
        <f t="shared" si="43"/>
        <v>0.99998474144376459</v>
      </c>
      <c r="R82" s="4">
        <f t="shared" si="44"/>
        <v>0.99998474144376459</v>
      </c>
      <c r="S82" s="4">
        <f t="shared" si="45"/>
        <v>0.8571428571428571</v>
      </c>
      <c r="T82" s="4">
        <f t="shared" si="46"/>
        <v>0.1428571428571429</v>
      </c>
      <c r="U82" s="4">
        <f t="shared" si="47"/>
        <v>1.525855623540906e-05</v>
      </c>
      <c r="V82" s="11">
        <f t="shared" si="48"/>
        <v>0.1428571428571429</v>
      </c>
      <c r="W82" s="12">
        <f t="shared" si="49"/>
        <v>0.1428571428571429</v>
      </c>
      <c r="X82" s="12">
        <f t="shared" si="50"/>
        <v>0.8571428571428571</v>
      </c>
      <c r="AO82" s="13">
        <f t="shared" si="51"/>
        <v>0.85712977838036963</v>
      </c>
      <c r="AP82" s="13">
        <f t="shared" si="52"/>
        <v>0.85712977838036963</v>
      </c>
      <c r="AQ82" s="13">
        <f t="shared" si="53"/>
        <v>0.99999782020625216</v>
      </c>
      <c r="AR82" s="13">
        <f t="shared" si="54"/>
        <v>0.73469387755102034</v>
      </c>
      <c r="AS82" s="14">
        <f t="shared" si="55"/>
        <v>0.92582009977255142</v>
      </c>
    </row>
    <row r="83">
      <c r="A83" s="16">
        <v>8.0999999999999996</v>
      </c>
      <c r="O83" s="4">
        <f t="shared" si="56"/>
        <v>0.87142857142857133</v>
      </c>
      <c r="P83" s="4">
        <f t="shared" si="43"/>
        <v>0.99999343163478804</v>
      </c>
      <c r="R83" s="4">
        <f t="shared" si="44"/>
        <v>0.99999343163478804</v>
      </c>
      <c r="S83" s="4">
        <f t="shared" si="45"/>
        <v>0.87142857142857133</v>
      </c>
      <c r="T83" s="4">
        <f t="shared" si="46"/>
        <v>0.12857142857142867</v>
      </c>
      <c r="U83" s="4">
        <f t="shared" si="47"/>
        <v>6.5683652119563618e-06</v>
      </c>
      <c r="V83" s="11">
        <f t="shared" si="48"/>
        <v>0.12857142857142867</v>
      </c>
      <c r="W83" s="12">
        <f t="shared" si="49"/>
        <v>0.12857142857142867</v>
      </c>
      <c r="X83" s="12">
        <f t="shared" si="50"/>
        <v>0.87142857142857133</v>
      </c>
      <c r="AO83" s="13">
        <f t="shared" si="51"/>
        <v>0.87142284756745803</v>
      </c>
      <c r="AP83" s="13">
        <f t="shared" si="52"/>
        <v>0.87142284756745803</v>
      </c>
      <c r="AQ83" s="13">
        <f t="shared" si="53"/>
        <v>0.99999915549590124</v>
      </c>
      <c r="AR83" s="13">
        <f t="shared" si="54"/>
        <v>0.7593877551020406</v>
      </c>
      <c r="AS83" s="14">
        <f t="shared" si="55"/>
        <v>0.93350338586883086</v>
      </c>
    </row>
    <row r="84">
      <c r="A84" s="16">
        <v>8.1999999999999993</v>
      </c>
      <c r="O84" s="4">
        <f t="shared" si="56"/>
        <v>0.88571428571428557</v>
      </c>
      <c r="P84" s="4">
        <f t="shared" si="43"/>
        <v>0.99999744000655355</v>
      </c>
      <c r="R84" s="4">
        <f t="shared" si="44"/>
        <v>0.99999744000655355</v>
      </c>
      <c r="S84" s="4">
        <f t="shared" si="45"/>
        <v>0.88571428571428557</v>
      </c>
      <c r="T84" s="4">
        <f t="shared" si="46"/>
        <v>0.11428571428571443</v>
      </c>
      <c r="U84" s="4">
        <f t="shared" si="47"/>
        <v>2.5599934464493046e-06</v>
      </c>
      <c r="V84" s="11">
        <f t="shared" si="48"/>
        <v>0.11428571428571443</v>
      </c>
      <c r="W84" s="12">
        <f t="shared" si="49"/>
        <v>0.11428571428571443</v>
      </c>
      <c r="X84" s="12">
        <f t="shared" si="50"/>
        <v>0.88571428571428557</v>
      </c>
      <c r="AO84" s="13">
        <f t="shared" si="51"/>
        <v>0.88571201829151869</v>
      </c>
      <c r="AP84" s="13">
        <f t="shared" si="52"/>
        <v>0.88571201829151869</v>
      </c>
      <c r="AQ84" s="13">
        <f t="shared" si="53"/>
        <v>0.99999970742932043</v>
      </c>
      <c r="AR84" s="13">
        <f t="shared" si="54"/>
        <v>0.78448979591836709</v>
      </c>
      <c r="AS84" s="14">
        <f t="shared" si="55"/>
        <v>0.9411239481143201</v>
      </c>
    </row>
    <row r="85">
      <c r="A85" s="16">
        <v>8.3000000000000007</v>
      </c>
      <c r="O85" s="4">
        <f t="shared" si="56"/>
        <v>0.90000000000000013</v>
      </c>
      <c r="P85" s="4">
        <f t="shared" si="43"/>
        <v>0.99999912036194927</v>
      </c>
      <c r="R85" s="4">
        <f t="shared" si="44"/>
        <v>0.99999912036194927</v>
      </c>
      <c r="S85" s="4">
        <f t="shared" si="45"/>
        <v>0.90000000000000013</v>
      </c>
      <c r="T85" s="4">
        <f t="shared" si="46"/>
        <v>0.099999999999999867</v>
      </c>
      <c r="U85" s="4">
        <f t="shared" si="47"/>
        <v>8.796380507325452e-07</v>
      </c>
      <c r="V85" s="11">
        <f t="shared" si="48"/>
        <v>0.099999999999999867</v>
      </c>
      <c r="W85" s="12">
        <f t="shared" si="49"/>
        <v>0.099999999999999867</v>
      </c>
      <c r="X85" s="12">
        <f t="shared" si="50"/>
        <v>0.90000000000000013</v>
      </c>
      <c r="AO85" s="13">
        <f t="shared" si="51"/>
        <v>0.89999920832575442</v>
      </c>
      <c r="AP85" s="13">
        <f t="shared" si="52"/>
        <v>0.89999920832575442</v>
      </c>
      <c r="AQ85" s="13">
        <f t="shared" si="53"/>
        <v>0.99999991203619509</v>
      </c>
      <c r="AR85" s="13">
        <f t="shared" si="54"/>
        <v>0.81000000000000028</v>
      </c>
      <c r="AS85" s="14">
        <f t="shared" si="55"/>
        <v>0.94868329805051388</v>
      </c>
    </row>
    <row r="86">
      <c r="A86" s="16">
        <v>8.4000000000000004</v>
      </c>
      <c r="O86" s="4">
        <f t="shared" si="56"/>
        <v>0.91428571428571437</v>
      </c>
      <c r="P86" s="4">
        <f t="shared" si="43"/>
        <v>0.99999974371100331</v>
      </c>
      <c r="R86" s="4">
        <f t="shared" si="44"/>
        <v>0.99999974371100331</v>
      </c>
      <c r="S86" s="4">
        <f t="shared" si="45"/>
        <v>0.91428571428571437</v>
      </c>
      <c r="T86" s="4">
        <f t="shared" si="46"/>
        <v>0.085714285714285632</v>
      </c>
      <c r="U86" s="4">
        <f t="shared" si="47"/>
        <v>2.5628899669172256e-07</v>
      </c>
      <c r="V86" s="11">
        <f t="shared" si="48"/>
        <v>0.085714285714285632</v>
      </c>
      <c r="W86" s="12">
        <f t="shared" si="49"/>
        <v>0.085714285714285632</v>
      </c>
      <c r="X86" s="12">
        <f t="shared" si="50"/>
        <v>0.91428571428571437</v>
      </c>
      <c r="AO86" s="13">
        <f t="shared" si="51"/>
        <v>0.91428547996434595</v>
      </c>
      <c r="AP86" s="13">
        <f t="shared" si="52"/>
        <v>0.91428547996434595</v>
      </c>
      <c r="AQ86" s="13">
        <f t="shared" si="53"/>
        <v>0.99999997803237173</v>
      </c>
      <c r="AR86" s="13">
        <f t="shared" si="54"/>
        <v>0.83591836734693892</v>
      </c>
      <c r="AS86" s="14">
        <f t="shared" si="55"/>
        <v>0.95618288746751501</v>
      </c>
    </row>
    <row r="87">
      <c r="A87" s="16">
        <v>8.5</v>
      </c>
      <c r="O87" s="4">
        <f t="shared" si="56"/>
        <v>0.9285714285714286</v>
      </c>
      <c r="P87" s="4">
        <f t="shared" si="43"/>
        <v>0.99999994039535878</v>
      </c>
      <c r="R87" s="4">
        <f t="shared" si="44"/>
        <v>0.99999994039535878</v>
      </c>
      <c r="S87" s="4">
        <f t="shared" si="45"/>
        <v>0.9285714285714286</v>
      </c>
      <c r="T87" s="4">
        <f t="shared" si="46"/>
        <v>0.071428571428571397</v>
      </c>
      <c r="U87" s="4">
        <f t="shared" si="47"/>
        <v>5.9604641222676946e-08</v>
      </c>
      <c r="V87" s="11">
        <f t="shared" si="48"/>
        <v>0.071428571428571397</v>
      </c>
      <c r="W87" s="12">
        <f t="shared" si="49"/>
        <v>0.071428571428571397</v>
      </c>
      <c r="X87" s="12">
        <f t="shared" si="50"/>
        <v>0.9285714285714286</v>
      </c>
      <c r="AO87" s="13">
        <f t="shared" si="51"/>
        <v>0.92857137322426175</v>
      </c>
      <c r="AP87" s="13">
        <f t="shared" si="52"/>
        <v>0.92857137322426175</v>
      </c>
      <c r="AQ87" s="13">
        <f t="shared" si="53"/>
        <v>0.99999999574252563</v>
      </c>
      <c r="AR87" s="13">
        <f t="shared" si="54"/>
        <v>0.86224489795918369</v>
      </c>
      <c r="AS87" s="14">
        <f t="shared" si="55"/>
        <v>0.96362411165943151</v>
      </c>
    </row>
    <row r="88">
      <c r="A88" s="16">
        <v>8.5999999999999996</v>
      </c>
      <c r="C88" s="15"/>
      <c r="D88" s="15"/>
      <c r="O88" s="4">
        <f t="shared" si="56"/>
        <v>0.94285714285714284</v>
      </c>
      <c r="P88" s="4">
        <f t="shared" si="43"/>
        <v>0.99999999000000017</v>
      </c>
      <c r="R88" s="4">
        <f t="shared" si="44"/>
        <v>0.99999999000000017</v>
      </c>
      <c r="S88" s="4">
        <f t="shared" si="45"/>
        <v>0.94285714285714284</v>
      </c>
      <c r="T88" s="4">
        <f t="shared" si="46"/>
        <v>0.057142857142857162</v>
      </c>
      <c r="U88" s="4">
        <f t="shared" si="47"/>
        <v>9.9999998282029878e-09</v>
      </c>
      <c r="V88" s="11">
        <f t="shared" si="48"/>
        <v>0.057142857142857162</v>
      </c>
      <c r="W88" s="12">
        <f t="shared" si="49"/>
        <v>0.057142857142857162</v>
      </c>
      <c r="X88" s="12">
        <f t="shared" si="50"/>
        <v>0.94285714285714284</v>
      </c>
      <c r="AO88" s="13">
        <f t="shared" si="51"/>
        <v>0.94285713342857158</v>
      </c>
      <c r="AP88" s="13">
        <f t="shared" si="52"/>
        <v>0.94285713342857158</v>
      </c>
      <c r="AQ88" s="13">
        <f t="shared" si="53"/>
        <v>0.99999999942857154</v>
      </c>
      <c r="AR88" s="13">
        <f t="shared" si="54"/>
        <v>0.88897959183673469</v>
      </c>
      <c r="AS88" s="14">
        <f t="shared" si="55"/>
        <v>0.97100831245522445</v>
      </c>
    </row>
    <row r="89">
      <c r="A89" s="16">
        <v>8.6999999999999993</v>
      </c>
      <c r="C89" s="7"/>
      <c r="D89" s="7"/>
      <c r="O89" s="4">
        <f t="shared" si="56"/>
        <v>0.95714285714285707</v>
      </c>
      <c r="P89" s="4">
        <f t="shared" si="43"/>
        <v>0.99999999899887082</v>
      </c>
      <c r="R89" s="4">
        <f t="shared" si="44"/>
        <v>0.99999999899887082</v>
      </c>
      <c r="S89" s="4">
        <f t="shared" si="45"/>
        <v>0.95714285714285707</v>
      </c>
      <c r="T89" s="4">
        <f t="shared" si="46"/>
        <v>0.042857142857142927</v>
      </c>
      <c r="U89" s="4">
        <f t="shared" si="47"/>
        <v>1.0011291795564148e-09</v>
      </c>
      <c r="V89" s="11">
        <f t="shared" si="48"/>
        <v>0.042857142857142927</v>
      </c>
      <c r="W89" s="12">
        <f t="shared" si="49"/>
        <v>0.042857142857142927</v>
      </c>
      <c r="X89" s="12">
        <f t="shared" si="50"/>
        <v>0.95714285714285707</v>
      </c>
      <c r="AO89" s="13">
        <f t="shared" si="51"/>
        <v>0.95714285618463346</v>
      </c>
      <c r="AP89" s="13">
        <f t="shared" si="52"/>
        <v>0.95714285618463346</v>
      </c>
      <c r="AQ89" s="13">
        <f t="shared" si="53"/>
        <v>0.99999999995709443</v>
      </c>
      <c r="AR89" s="13">
        <f t="shared" si="54"/>
        <v>0.91612244897959172</v>
      </c>
      <c r="AS89" s="14">
        <f t="shared" si="55"/>
        <v>0.97833678104365318</v>
      </c>
    </row>
    <row r="90">
      <c r="A90" s="16">
        <v>8.8000000000000007</v>
      </c>
      <c r="C90" s="7"/>
      <c r="D90" s="7"/>
      <c r="O90" s="4">
        <f t="shared" si="56"/>
        <v>0.97142857142857153</v>
      </c>
      <c r="P90" s="4">
        <f t="shared" si="43"/>
        <v>0.99999999996093747</v>
      </c>
      <c r="R90" s="4">
        <f t="shared" si="44"/>
        <v>0.99999999996093747</v>
      </c>
      <c r="S90" s="4">
        <f t="shared" si="45"/>
        <v>0.97142857142857153</v>
      </c>
      <c r="T90" s="4">
        <f t="shared" si="46"/>
        <v>0.02857142857142847</v>
      </c>
      <c r="U90" s="4">
        <f t="shared" si="47"/>
        <v>3.9062530987621358e-11</v>
      </c>
      <c r="V90" s="11">
        <f t="shared" si="48"/>
        <v>0.02857142857142847</v>
      </c>
      <c r="W90" s="12">
        <f t="shared" si="49"/>
        <v>0.02857142857142847</v>
      </c>
      <c r="X90" s="12">
        <f t="shared" si="50"/>
        <v>0.97142857142857153</v>
      </c>
      <c r="AO90" s="13">
        <f t="shared" si="51"/>
        <v>0.97142857139062511</v>
      </c>
      <c r="AP90" s="13">
        <f t="shared" si="52"/>
        <v>0.97142857139062511</v>
      </c>
      <c r="AQ90" s="13">
        <f t="shared" si="53"/>
        <v>0.99999999999888389</v>
      </c>
      <c r="AR90" s="13">
        <f t="shared" si="54"/>
        <v>0.94367346938775531</v>
      </c>
      <c r="AS90" s="14">
        <f t="shared" si="55"/>
        <v>0.98561076060916231</v>
      </c>
    </row>
    <row r="91">
      <c r="A91" s="16">
        <v>8.9000000000000004</v>
      </c>
      <c r="C91" s="7"/>
      <c r="D91" s="7"/>
      <c r="O91" s="4">
        <f t="shared" si="56"/>
        <v>0.98571428571428577</v>
      </c>
      <c r="P91" s="4">
        <f t="shared" si="43"/>
        <v>0.99999999999984746</v>
      </c>
      <c r="R91" s="4">
        <f t="shared" si="44"/>
        <v>0.99999999999984746</v>
      </c>
      <c r="S91" s="4">
        <f t="shared" si="45"/>
        <v>0.98571428571428577</v>
      </c>
      <c r="T91" s="4">
        <f t="shared" si="46"/>
        <v>0.014285714285714235</v>
      </c>
      <c r="U91" s="4">
        <f t="shared" si="47"/>
        <v>1.5254464358349651e-13</v>
      </c>
      <c r="V91" s="11">
        <f t="shared" si="48"/>
        <v>0.014285714285714235</v>
      </c>
      <c r="W91" s="12">
        <f t="shared" si="49"/>
        <v>0.014285714285714235</v>
      </c>
      <c r="X91" s="12">
        <f t="shared" si="50"/>
        <v>0.98571428571428577</v>
      </c>
      <c r="AO91" s="13">
        <f t="shared" si="51"/>
        <v>0.98571428571413544</v>
      </c>
      <c r="AP91" s="13">
        <f t="shared" si="52"/>
        <v>0.98571428571413544</v>
      </c>
      <c r="AQ91" s="13">
        <f t="shared" si="53"/>
        <v>0.99999999999999778</v>
      </c>
      <c r="AR91" s="13">
        <f t="shared" si="54"/>
        <v>0.97163265306122459</v>
      </c>
      <c r="AS91" s="14">
        <f t="shared" si="55"/>
        <v>0.99283144879394603</v>
      </c>
    </row>
    <row r="92">
      <c r="A92" s="16">
        <v>9</v>
      </c>
      <c r="O92" s="4">
        <f t="shared" si="56"/>
        <v>1</v>
      </c>
      <c r="P92" s="4">
        <f t="shared" si="43"/>
        <v>1</v>
      </c>
      <c r="R92" s="4">
        <f t="shared" si="44"/>
        <v>1</v>
      </c>
      <c r="S92" s="4">
        <f t="shared" si="45"/>
        <v>1</v>
      </c>
      <c r="T92" s="4">
        <f t="shared" si="46"/>
        <v>0</v>
      </c>
      <c r="U92" s="4">
        <f t="shared" si="47"/>
        <v>0</v>
      </c>
      <c r="V92" s="11">
        <f t="shared" si="48"/>
        <v>0</v>
      </c>
      <c r="W92" s="12">
        <f t="shared" si="49"/>
        <v>0</v>
      </c>
      <c r="X92" s="12">
        <f t="shared" si="50"/>
        <v>1</v>
      </c>
      <c r="AO92" s="13">
        <f t="shared" si="51"/>
        <v>1</v>
      </c>
      <c r="AP92" s="13">
        <f t="shared" si="52"/>
        <v>1</v>
      </c>
      <c r="AQ92" s="13">
        <f t="shared" si="53"/>
        <v>1</v>
      </c>
      <c r="AR92" s="13">
        <f t="shared" si="54"/>
        <v>1</v>
      </c>
      <c r="AS92" s="14">
        <f t="shared" si="55"/>
        <v>1</v>
      </c>
    </row>
    <row r="93">
      <c r="A93" s="16">
        <v>9.0999999999999996</v>
      </c>
      <c r="O93" s="4">
        <f t="shared" si="56"/>
        <v>1</v>
      </c>
      <c r="P93" s="4">
        <f t="shared" si="43"/>
        <v>0.99999999999984746</v>
      </c>
      <c r="R93" s="4">
        <f t="shared" si="44"/>
        <v>1</v>
      </c>
      <c r="S93" s="4">
        <f t="shared" si="45"/>
        <v>0.99999999999984746</v>
      </c>
      <c r="T93" s="4">
        <f t="shared" si="46"/>
        <v>0</v>
      </c>
      <c r="U93" s="4">
        <f t="shared" si="47"/>
        <v>1.5254464358349651e-13</v>
      </c>
      <c r="V93" s="11">
        <f t="shared" si="48"/>
        <v>1.5254464358349651e-13</v>
      </c>
      <c r="W93" s="12">
        <f t="shared" si="49"/>
        <v>0</v>
      </c>
      <c r="X93" s="12">
        <f t="shared" si="50"/>
        <v>1</v>
      </c>
      <c r="AO93" s="13">
        <f t="shared" si="51"/>
        <v>0.99999999999984746</v>
      </c>
      <c r="AP93" s="13">
        <f t="shared" si="52"/>
        <v>0.99999999999984746</v>
      </c>
      <c r="AQ93" s="13">
        <f t="shared" si="53"/>
        <v>1</v>
      </c>
      <c r="AR93" s="13">
        <f t="shared" si="54"/>
        <v>1</v>
      </c>
      <c r="AS93" s="14">
        <f t="shared" si="55"/>
        <v>1</v>
      </c>
    </row>
    <row r="94">
      <c r="A94" s="16">
        <v>9.1999999999999993</v>
      </c>
      <c r="O94" s="4">
        <f t="shared" si="56"/>
        <v>1</v>
      </c>
      <c r="P94" s="4">
        <f t="shared" si="43"/>
        <v>0.99999999996093747</v>
      </c>
      <c r="R94" s="4">
        <f t="shared" si="44"/>
        <v>1</v>
      </c>
      <c r="S94" s="4">
        <f t="shared" si="45"/>
        <v>0.99999999996093747</v>
      </c>
      <c r="T94" s="4">
        <f t="shared" si="46"/>
        <v>0</v>
      </c>
      <c r="U94" s="4">
        <f t="shared" si="47"/>
        <v>3.9062530987621358e-11</v>
      </c>
      <c r="V94" s="11">
        <f t="shared" si="48"/>
        <v>3.9062530987621358e-11</v>
      </c>
      <c r="W94" s="12">
        <f t="shared" si="49"/>
        <v>0</v>
      </c>
      <c r="X94" s="12">
        <f t="shared" si="50"/>
        <v>1</v>
      </c>
      <c r="AO94" s="13">
        <f t="shared" si="51"/>
        <v>0.99999999996093747</v>
      </c>
      <c r="AP94" s="13">
        <f t="shared" si="52"/>
        <v>0.99999999996093747</v>
      </c>
      <c r="AQ94" s="13">
        <f t="shared" si="53"/>
        <v>1</v>
      </c>
      <c r="AR94" s="13">
        <f t="shared" si="54"/>
        <v>1</v>
      </c>
      <c r="AS94" s="14">
        <f t="shared" si="55"/>
        <v>1</v>
      </c>
    </row>
    <row r="95">
      <c r="A95" s="16">
        <v>9.3000000000000007</v>
      </c>
      <c r="O95" s="4">
        <f t="shared" si="56"/>
        <v>1</v>
      </c>
      <c r="P95" s="4">
        <f t="shared" si="43"/>
        <v>0.99999999899887082</v>
      </c>
      <c r="R95" s="4">
        <f t="shared" si="44"/>
        <v>1</v>
      </c>
      <c r="S95" s="4">
        <f t="shared" si="45"/>
        <v>0.99999999899887082</v>
      </c>
      <c r="T95" s="4">
        <f t="shared" si="46"/>
        <v>0</v>
      </c>
      <c r="U95" s="4">
        <f t="shared" si="47"/>
        <v>1.0011291795564148e-09</v>
      </c>
      <c r="V95" s="11">
        <f t="shared" si="48"/>
        <v>1.0011291795564148e-09</v>
      </c>
      <c r="W95" s="12">
        <f t="shared" si="49"/>
        <v>0</v>
      </c>
      <c r="X95" s="12">
        <f t="shared" si="50"/>
        <v>1</v>
      </c>
      <c r="AO95" s="13">
        <f t="shared" si="51"/>
        <v>0.99999999899887082</v>
      </c>
      <c r="AP95" s="13">
        <f t="shared" si="52"/>
        <v>0.99999999899887082</v>
      </c>
      <c r="AQ95" s="13">
        <f t="shared" si="53"/>
        <v>1</v>
      </c>
      <c r="AR95" s="13">
        <f t="shared" si="54"/>
        <v>1</v>
      </c>
      <c r="AS95" s="14">
        <f t="shared" si="55"/>
        <v>1</v>
      </c>
    </row>
    <row r="96">
      <c r="A96" s="16">
        <v>9.4000000000000004</v>
      </c>
      <c r="O96" s="4">
        <f t="shared" si="56"/>
        <v>1</v>
      </c>
      <c r="P96" s="4">
        <f t="shared" si="43"/>
        <v>0.99999999000000017</v>
      </c>
      <c r="R96" s="4">
        <f t="shared" si="44"/>
        <v>1</v>
      </c>
      <c r="S96" s="4">
        <f t="shared" si="45"/>
        <v>0.99999999000000017</v>
      </c>
      <c r="T96" s="4">
        <f t="shared" si="46"/>
        <v>0</v>
      </c>
      <c r="U96" s="4">
        <f t="shared" si="47"/>
        <v>9.9999998282029878e-09</v>
      </c>
      <c r="V96" s="11">
        <f t="shared" si="48"/>
        <v>9.9999998282029878e-09</v>
      </c>
      <c r="W96" s="12">
        <f t="shared" si="49"/>
        <v>0</v>
      </c>
      <c r="X96" s="12">
        <f t="shared" si="50"/>
        <v>1</v>
      </c>
      <c r="AO96" s="13">
        <f t="shared" si="51"/>
        <v>0.99999999000000017</v>
      </c>
      <c r="AP96" s="13">
        <f t="shared" si="52"/>
        <v>0.99999999000000017</v>
      </c>
      <c r="AQ96" s="13">
        <f t="shared" si="53"/>
        <v>0.99999999999999989</v>
      </c>
      <c r="AR96" s="13">
        <f t="shared" si="54"/>
        <v>1</v>
      </c>
      <c r="AS96" s="14">
        <f t="shared" si="55"/>
        <v>1</v>
      </c>
    </row>
    <row r="97">
      <c r="A97" s="16">
        <v>9.5</v>
      </c>
      <c r="O97" s="4">
        <f t="shared" si="56"/>
        <v>1</v>
      </c>
      <c r="P97" s="4">
        <f t="shared" si="43"/>
        <v>0.99999994039535878</v>
      </c>
      <c r="R97" s="4">
        <f t="shared" si="44"/>
        <v>1</v>
      </c>
      <c r="S97" s="4">
        <f t="shared" si="45"/>
        <v>0.99999994039535878</v>
      </c>
      <c r="T97" s="4">
        <f t="shared" si="46"/>
        <v>0</v>
      </c>
      <c r="U97" s="4">
        <f t="shared" si="47"/>
        <v>5.9604641222676946e-08</v>
      </c>
      <c r="V97" s="11">
        <f t="shared" si="48"/>
        <v>5.9604641222676946e-08</v>
      </c>
      <c r="W97" s="12">
        <f t="shared" si="49"/>
        <v>0</v>
      </c>
      <c r="X97" s="12">
        <f t="shared" si="50"/>
        <v>1</v>
      </c>
      <c r="AO97" s="13">
        <f t="shared" si="51"/>
        <v>0.99999994039535878</v>
      </c>
      <c r="AP97" s="13">
        <f t="shared" si="52"/>
        <v>0.99999994039535878</v>
      </c>
      <c r="AQ97" s="13">
        <f t="shared" si="53"/>
        <v>1</v>
      </c>
      <c r="AR97" s="13">
        <f t="shared" si="54"/>
        <v>1</v>
      </c>
      <c r="AS97" s="14">
        <f t="shared" si="55"/>
        <v>1</v>
      </c>
    </row>
    <row r="98">
      <c r="A98" s="16">
        <v>9.5999999999999996</v>
      </c>
      <c r="O98" s="4">
        <f t="shared" si="56"/>
        <v>1</v>
      </c>
      <c r="P98" s="4">
        <f t="shared" si="43"/>
        <v>0.99999974371100331</v>
      </c>
      <c r="R98" s="4">
        <f t="shared" si="44"/>
        <v>1</v>
      </c>
      <c r="S98" s="4">
        <f t="shared" si="45"/>
        <v>0.99999974371100331</v>
      </c>
      <c r="T98" s="4">
        <f t="shared" si="46"/>
        <v>0</v>
      </c>
      <c r="U98" s="4">
        <f t="shared" si="47"/>
        <v>2.5628899669172256e-07</v>
      </c>
      <c r="V98" s="11">
        <f t="shared" si="48"/>
        <v>2.5628899669172256e-07</v>
      </c>
      <c r="W98" s="12">
        <f t="shared" si="49"/>
        <v>0</v>
      </c>
      <c r="X98" s="12">
        <f t="shared" si="50"/>
        <v>1</v>
      </c>
      <c r="AO98" s="13">
        <f t="shared" si="51"/>
        <v>0.99999974371100331</v>
      </c>
      <c r="AP98" s="13">
        <f t="shared" si="52"/>
        <v>0.99999974371100331</v>
      </c>
      <c r="AQ98" s="13">
        <f t="shared" si="53"/>
        <v>1</v>
      </c>
      <c r="AR98" s="13">
        <f t="shared" si="54"/>
        <v>1</v>
      </c>
      <c r="AS98" s="14">
        <f t="shared" si="55"/>
        <v>1</v>
      </c>
    </row>
    <row r="99">
      <c r="A99" s="16">
        <v>9.6999999999999993</v>
      </c>
      <c r="O99" s="4">
        <f t="shared" si="56"/>
        <v>1</v>
      </c>
      <c r="P99" s="4">
        <f t="shared" si="43"/>
        <v>0.99999912036194927</v>
      </c>
      <c r="R99" s="4">
        <f t="shared" si="44"/>
        <v>1</v>
      </c>
      <c r="S99" s="4">
        <f t="shared" si="45"/>
        <v>0.99999912036194927</v>
      </c>
      <c r="T99" s="4">
        <f t="shared" si="46"/>
        <v>0</v>
      </c>
      <c r="U99" s="4">
        <f t="shared" si="47"/>
        <v>8.796380507325452e-07</v>
      </c>
      <c r="V99" s="11">
        <f t="shared" si="48"/>
        <v>8.796380507325452e-07</v>
      </c>
      <c r="W99" s="12">
        <f t="shared" si="49"/>
        <v>0</v>
      </c>
      <c r="X99" s="12">
        <f t="shared" si="50"/>
        <v>1</v>
      </c>
      <c r="AO99" s="13">
        <f t="shared" si="51"/>
        <v>0.99999912036194927</v>
      </c>
      <c r="AP99" s="13">
        <f t="shared" si="52"/>
        <v>0.99999912036194927</v>
      </c>
      <c r="AQ99" s="13">
        <f t="shared" si="53"/>
        <v>0.99999999999999989</v>
      </c>
      <c r="AR99" s="13">
        <f t="shared" si="54"/>
        <v>1</v>
      </c>
      <c r="AS99" s="14">
        <f t="shared" si="55"/>
        <v>1</v>
      </c>
    </row>
    <row r="100">
      <c r="A100" s="16">
        <v>9.8000000000000007</v>
      </c>
      <c r="O100" s="4">
        <f t="shared" si="56"/>
        <v>1</v>
      </c>
      <c r="P100" s="4">
        <f t="shared" si="43"/>
        <v>0.99999744000655355</v>
      </c>
      <c r="R100" s="4">
        <f t="shared" si="44"/>
        <v>1</v>
      </c>
      <c r="S100" s="4">
        <f t="shared" si="45"/>
        <v>0.99999744000655355</v>
      </c>
      <c r="T100" s="4">
        <f t="shared" si="46"/>
        <v>0</v>
      </c>
      <c r="U100" s="4">
        <f t="shared" si="47"/>
        <v>2.5599934464493046e-06</v>
      </c>
      <c r="V100" s="11">
        <f t="shared" si="48"/>
        <v>2.5599934464493046e-06</v>
      </c>
      <c r="W100" s="12">
        <f t="shared" si="49"/>
        <v>0</v>
      </c>
      <c r="X100" s="12">
        <f t="shared" si="50"/>
        <v>1</v>
      </c>
      <c r="AO100" s="13">
        <f t="shared" si="51"/>
        <v>0.99999744000655355</v>
      </c>
      <c r="AP100" s="13">
        <f t="shared" si="52"/>
        <v>0.99999744000655355</v>
      </c>
      <c r="AQ100" s="13">
        <f t="shared" si="53"/>
        <v>0.99999999999999989</v>
      </c>
      <c r="AR100" s="13">
        <f t="shared" si="54"/>
        <v>1</v>
      </c>
      <c r="AS100" s="14">
        <f t="shared" si="55"/>
        <v>1</v>
      </c>
    </row>
    <row r="101">
      <c r="A101" s="16">
        <v>9.9000000000000004</v>
      </c>
      <c r="O101" s="4">
        <f t="shared" si="56"/>
        <v>1</v>
      </c>
      <c r="P101" s="4">
        <f t="shared" si="43"/>
        <v>0.99999343163478804</v>
      </c>
      <c r="R101" s="4">
        <f t="shared" si="44"/>
        <v>1</v>
      </c>
      <c r="S101" s="4">
        <f t="shared" si="45"/>
        <v>0.99999343163478804</v>
      </c>
      <c r="T101" s="4">
        <f t="shared" si="46"/>
        <v>0</v>
      </c>
      <c r="U101" s="4">
        <f t="shared" si="47"/>
        <v>6.5683652119563618e-06</v>
      </c>
      <c r="V101" s="11">
        <f t="shared" si="48"/>
        <v>6.5683652119563618e-06</v>
      </c>
      <c r="W101" s="12">
        <f t="shared" si="49"/>
        <v>0</v>
      </c>
      <c r="X101" s="12">
        <f t="shared" si="50"/>
        <v>1</v>
      </c>
      <c r="AO101" s="13">
        <f t="shared" si="51"/>
        <v>0.99999343163478804</v>
      </c>
      <c r="AP101" s="13">
        <f t="shared" si="52"/>
        <v>0.99999343163478804</v>
      </c>
      <c r="AQ101" s="13">
        <f t="shared" si="53"/>
        <v>1</v>
      </c>
      <c r="AR101" s="13">
        <f t="shared" si="54"/>
        <v>1</v>
      </c>
      <c r="AS101" s="14">
        <f t="shared" si="55"/>
        <v>1</v>
      </c>
    </row>
    <row r="102">
      <c r="A102" s="16">
        <v>10</v>
      </c>
      <c r="O102" s="4">
        <f t="shared" si="56"/>
        <v>1</v>
      </c>
      <c r="P102" s="4">
        <f t="shared" si="43"/>
        <v>0.99998474144376459</v>
      </c>
      <c r="R102" s="4">
        <f t="shared" si="44"/>
        <v>1</v>
      </c>
      <c r="S102" s="4">
        <f t="shared" si="45"/>
        <v>0.99998474144376459</v>
      </c>
      <c r="T102" s="4">
        <f t="shared" si="46"/>
        <v>0</v>
      </c>
      <c r="U102" s="4">
        <f t="shared" si="47"/>
        <v>1.525855623540906e-05</v>
      </c>
      <c r="V102" s="11">
        <f t="shared" si="48"/>
        <v>1.525855623540906e-05</v>
      </c>
      <c r="W102" s="12">
        <f t="shared" si="49"/>
        <v>0</v>
      </c>
      <c r="X102" s="12">
        <f t="shared" si="50"/>
        <v>1</v>
      </c>
      <c r="AO102" s="13">
        <f t="shared" si="51"/>
        <v>0.99998474144376459</v>
      </c>
      <c r="AP102" s="13">
        <f t="shared" si="52"/>
        <v>0.99998474144376459</v>
      </c>
      <c r="AQ102" s="13">
        <f t="shared" si="53"/>
        <v>1</v>
      </c>
      <c r="AR102" s="13">
        <f t="shared" si="54"/>
        <v>1</v>
      </c>
      <c r="AS102" s="14">
        <f t="shared" si="55"/>
        <v>1</v>
      </c>
    </row>
    <row r="103">
      <c r="A103" s="16">
        <v>10.1</v>
      </c>
      <c r="O103" s="4">
        <f t="shared" si="56"/>
        <v>1</v>
      </c>
      <c r="P103" s="4">
        <f t="shared" si="43"/>
        <v>0.99996729250032712</v>
      </c>
      <c r="R103" s="4">
        <f t="shared" si="44"/>
        <v>1</v>
      </c>
      <c r="S103" s="4">
        <f t="shared" si="45"/>
        <v>0.99996729250032712</v>
      </c>
      <c r="T103" s="4">
        <f t="shared" si="46"/>
        <v>0</v>
      </c>
      <c r="U103" s="4">
        <f t="shared" si="47"/>
        <v>3.2707499672879337e-05</v>
      </c>
      <c r="V103" s="11">
        <f t="shared" si="48"/>
        <v>3.2707499672879337e-05</v>
      </c>
      <c r="W103" s="12">
        <f t="shared" si="49"/>
        <v>0</v>
      </c>
      <c r="X103" s="12">
        <f t="shared" si="50"/>
        <v>1</v>
      </c>
      <c r="AO103" s="13">
        <f t="shared" si="51"/>
        <v>0.99996729250032712</v>
      </c>
      <c r="AP103" s="13">
        <f t="shared" si="52"/>
        <v>0.99996729250032712</v>
      </c>
      <c r="AQ103" s="13">
        <f t="shared" si="53"/>
        <v>1</v>
      </c>
      <c r="AR103" s="13">
        <f t="shared" si="54"/>
        <v>1</v>
      </c>
      <c r="AS103" s="14">
        <f t="shared" si="55"/>
        <v>1</v>
      </c>
    </row>
    <row r="104">
      <c r="A104" s="16">
        <v>10.199999999999999</v>
      </c>
      <c r="O104" s="4">
        <f t="shared" si="56"/>
        <v>1</v>
      </c>
      <c r="P104" s="4">
        <f t="shared" si="43"/>
        <v>0.99993439430438968</v>
      </c>
      <c r="R104" s="4">
        <f t="shared" si="44"/>
        <v>1</v>
      </c>
      <c r="S104" s="4">
        <f t="shared" si="45"/>
        <v>0.99993439430438968</v>
      </c>
      <c r="T104" s="4">
        <f t="shared" si="46"/>
        <v>0</v>
      </c>
      <c r="U104" s="4">
        <f t="shared" si="47"/>
        <v>6.5605695610315706e-05</v>
      </c>
      <c r="V104" s="11">
        <f t="shared" si="48"/>
        <v>6.5605695610315706e-05</v>
      </c>
      <c r="W104" s="12">
        <f t="shared" si="49"/>
        <v>0</v>
      </c>
      <c r="X104" s="12">
        <f t="shared" si="50"/>
        <v>1</v>
      </c>
      <c r="AO104" s="13">
        <f t="shared" si="51"/>
        <v>0.99993439430438968</v>
      </c>
      <c r="AP104" s="13">
        <f t="shared" si="52"/>
        <v>0.99993439430438968</v>
      </c>
      <c r="AQ104" s="13">
        <f t="shared" si="53"/>
        <v>1</v>
      </c>
      <c r="AR104" s="13">
        <f t="shared" si="54"/>
        <v>1</v>
      </c>
      <c r="AS104" s="14">
        <f t="shared" si="55"/>
        <v>1</v>
      </c>
    </row>
    <row r="105">
      <c r="A105" s="16">
        <v>10.300000000000001</v>
      </c>
      <c r="O105" s="4">
        <f t="shared" si="56"/>
        <v>1</v>
      </c>
      <c r="P105" s="4">
        <f t="shared" si="43"/>
        <v>0.99987554486097419</v>
      </c>
      <c r="R105" s="4">
        <f t="shared" si="44"/>
        <v>1</v>
      </c>
      <c r="S105" s="4">
        <f t="shared" si="45"/>
        <v>0.99987554486097419</v>
      </c>
      <c r="T105" s="4">
        <f t="shared" si="46"/>
        <v>0</v>
      </c>
      <c r="U105" s="4">
        <f t="shared" si="47"/>
        <v>0.00012445513902581418</v>
      </c>
      <c r="V105" s="11">
        <f t="shared" si="48"/>
        <v>0.00012445513902581418</v>
      </c>
      <c r="W105" s="12">
        <f t="shared" si="49"/>
        <v>0</v>
      </c>
      <c r="X105" s="12">
        <f t="shared" si="50"/>
        <v>1</v>
      </c>
      <c r="AO105" s="13">
        <f t="shared" si="51"/>
        <v>0.99987554486097419</v>
      </c>
      <c r="AP105" s="13">
        <f t="shared" si="52"/>
        <v>0.99987554486097419</v>
      </c>
      <c r="AQ105" s="13">
        <f t="shared" si="53"/>
        <v>1</v>
      </c>
      <c r="AR105" s="13">
        <f t="shared" si="54"/>
        <v>1</v>
      </c>
      <c r="AS105" s="14">
        <f t="shared" si="55"/>
        <v>1</v>
      </c>
    </row>
    <row r="106">
      <c r="A106" s="16">
        <v>10.4</v>
      </c>
      <c r="O106" s="4">
        <f t="shared" ref="O106:O169" si="57">IF(AND((A106&gt;=$D$4),(A106&lt;=$D$5)),1,IF(AND((A106&gt;$D$3),(A106&lt;$D$4)),((A106-$D$3)/($D$4-$D$3)),IF(AND((A106&gt;$D$5),(A106&lt;$D$6)),((A106-$D$6)/($D$5-$D$6)),0)))</f>
        <v>1</v>
      </c>
      <c r="P106" s="4">
        <f t="shared" si="43"/>
        <v>0.99977486315894881</v>
      </c>
      <c r="R106" s="4">
        <f t="shared" si="44"/>
        <v>1</v>
      </c>
      <c r="S106" s="4">
        <f t="shared" si="45"/>
        <v>0.99977486315894881</v>
      </c>
      <c r="T106" s="4">
        <f t="shared" si="46"/>
        <v>0</v>
      </c>
      <c r="U106" s="4">
        <f t="shared" si="47"/>
        <v>0.00022513684105118781</v>
      </c>
      <c r="V106" s="11">
        <f t="shared" si="48"/>
        <v>0.00022513684105118781</v>
      </c>
      <c r="W106" s="12">
        <f t="shared" si="49"/>
        <v>0</v>
      </c>
      <c r="X106" s="12">
        <f t="shared" si="50"/>
        <v>1</v>
      </c>
      <c r="AO106" s="13">
        <f t="shared" si="51"/>
        <v>0.99977486315894881</v>
      </c>
      <c r="AP106" s="13">
        <f t="shared" si="52"/>
        <v>0.99977486315894881</v>
      </c>
      <c r="AQ106" s="13">
        <f t="shared" si="53"/>
        <v>0.99999999999999989</v>
      </c>
      <c r="AR106" s="13">
        <f t="shared" si="54"/>
        <v>1</v>
      </c>
      <c r="AS106" s="14">
        <f t="shared" si="55"/>
        <v>1</v>
      </c>
    </row>
    <row r="107">
      <c r="A107" s="16">
        <v>10.5</v>
      </c>
      <c r="O107" s="4">
        <f t="shared" si="57"/>
        <v>1</v>
      </c>
      <c r="P107" s="4">
        <f t="shared" si="43"/>
        <v>0.99960908679851979</v>
      </c>
      <c r="R107" s="4">
        <f t="shared" si="44"/>
        <v>1</v>
      </c>
      <c r="S107" s="4">
        <f t="shared" si="45"/>
        <v>0.99960908679851979</v>
      </c>
      <c r="T107" s="4">
        <f t="shared" si="46"/>
        <v>0</v>
      </c>
      <c r="U107" s="4">
        <f t="shared" si="47"/>
        <v>0.00039091320148021413</v>
      </c>
      <c r="V107" s="11">
        <f t="shared" si="48"/>
        <v>0.00039091320148021413</v>
      </c>
      <c r="W107" s="12">
        <f t="shared" si="49"/>
        <v>0</v>
      </c>
      <c r="X107" s="12">
        <f t="shared" si="50"/>
        <v>1</v>
      </c>
      <c r="AO107" s="13">
        <f t="shared" si="51"/>
        <v>0.99960908679851979</v>
      </c>
      <c r="AP107" s="13">
        <f t="shared" si="52"/>
        <v>0.99960908679851979</v>
      </c>
      <c r="AQ107" s="13">
        <f t="shared" si="53"/>
        <v>1</v>
      </c>
      <c r="AR107" s="13">
        <f t="shared" si="54"/>
        <v>1</v>
      </c>
      <c r="AS107" s="14">
        <f t="shared" si="55"/>
        <v>1</v>
      </c>
    </row>
    <row r="108">
      <c r="A108" s="16">
        <v>10.6</v>
      </c>
      <c r="O108" s="4">
        <f t="shared" si="57"/>
        <v>1</v>
      </c>
      <c r="P108" s="4">
        <f t="shared" si="43"/>
        <v>0.99934506921543886</v>
      </c>
      <c r="R108" s="4">
        <f t="shared" si="44"/>
        <v>1</v>
      </c>
      <c r="S108" s="4">
        <f t="shared" si="45"/>
        <v>0.99934506921543886</v>
      </c>
      <c r="T108" s="4">
        <f t="shared" si="46"/>
        <v>0</v>
      </c>
      <c r="U108" s="4">
        <f t="shared" si="47"/>
        <v>0.00065493078456113629</v>
      </c>
      <c r="V108" s="11">
        <f t="shared" si="48"/>
        <v>0.00065493078456113629</v>
      </c>
      <c r="W108" s="12">
        <f t="shared" si="49"/>
        <v>0</v>
      </c>
      <c r="X108" s="12">
        <f t="shared" si="50"/>
        <v>1</v>
      </c>
      <c r="AO108" s="13">
        <f t="shared" si="51"/>
        <v>0.99934506921543886</v>
      </c>
      <c r="AP108" s="13">
        <f t="shared" si="52"/>
        <v>0.99934506921543886</v>
      </c>
      <c r="AQ108" s="13">
        <f t="shared" si="53"/>
        <v>1</v>
      </c>
      <c r="AR108" s="13">
        <f t="shared" si="54"/>
        <v>1</v>
      </c>
      <c r="AS108" s="14">
        <f t="shared" si="55"/>
        <v>1</v>
      </c>
    </row>
    <row r="109">
      <c r="A109" s="16">
        <v>10.699999999999999</v>
      </c>
      <c r="O109" s="4">
        <f t="shared" si="57"/>
        <v>1</v>
      </c>
      <c r="P109" s="4">
        <f t="shared" si="43"/>
        <v>0.99893671566354703</v>
      </c>
      <c r="R109" s="4">
        <f t="shared" si="44"/>
        <v>1</v>
      </c>
      <c r="S109" s="4">
        <f t="shared" si="45"/>
        <v>0.99893671566354703</v>
      </c>
      <c r="T109" s="4">
        <f t="shared" si="46"/>
        <v>0</v>
      </c>
      <c r="U109" s="4">
        <f t="shared" si="47"/>
        <v>0.0010632843364529743</v>
      </c>
      <c r="V109" s="11">
        <f t="shared" si="48"/>
        <v>0.0010632843364529743</v>
      </c>
      <c r="W109" s="12">
        <f t="shared" si="49"/>
        <v>0</v>
      </c>
      <c r="X109" s="12">
        <f t="shared" si="50"/>
        <v>1</v>
      </c>
      <c r="AO109" s="13">
        <f t="shared" si="51"/>
        <v>0.99893671566354703</v>
      </c>
      <c r="AP109" s="13">
        <f t="shared" si="52"/>
        <v>0.99893671566354703</v>
      </c>
      <c r="AQ109" s="13">
        <f t="shared" si="53"/>
        <v>1</v>
      </c>
      <c r="AR109" s="13">
        <f t="shared" si="54"/>
        <v>1</v>
      </c>
      <c r="AS109" s="14">
        <f t="shared" si="55"/>
        <v>1</v>
      </c>
    </row>
    <row r="110">
      <c r="A110" s="16">
        <v>10.800000000000001</v>
      </c>
      <c r="O110" s="4">
        <f t="shared" si="57"/>
        <v>1</v>
      </c>
      <c r="P110" s="4">
        <f t="shared" si="43"/>
        <v>0.99832131019888715</v>
      </c>
      <c r="R110" s="4">
        <f t="shared" si="44"/>
        <v>1</v>
      </c>
      <c r="S110" s="4">
        <f t="shared" si="45"/>
        <v>0.99832131019888715</v>
      </c>
      <c r="T110" s="4">
        <f t="shared" si="46"/>
        <v>0</v>
      </c>
      <c r="U110" s="4">
        <f t="shared" si="47"/>
        <v>0.0016786898011128537</v>
      </c>
      <c r="V110" s="11">
        <f t="shared" si="48"/>
        <v>0.0016786898011128537</v>
      </c>
      <c r="W110" s="12">
        <f t="shared" si="49"/>
        <v>0</v>
      </c>
      <c r="X110" s="12">
        <f t="shared" si="50"/>
        <v>1</v>
      </c>
      <c r="AO110" s="13">
        <f t="shared" si="51"/>
        <v>0.99832131019888715</v>
      </c>
      <c r="AP110" s="13">
        <f t="shared" si="52"/>
        <v>0.99832131019888715</v>
      </c>
      <c r="AQ110" s="13">
        <f t="shared" si="53"/>
        <v>1</v>
      </c>
      <c r="AR110" s="13">
        <f t="shared" si="54"/>
        <v>1</v>
      </c>
      <c r="AS110" s="14">
        <f t="shared" si="55"/>
        <v>1</v>
      </c>
    </row>
    <row r="111">
      <c r="A111" s="16">
        <v>10.9</v>
      </c>
      <c r="O111" s="4">
        <f t="shared" si="57"/>
        <v>1</v>
      </c>
      <c r="P111" s="4">
        <f t="shared" si="43"/>
        <v>0.99741521238135811</v>
      </c>
      <c r="R111" s="4">
        <f t="shared" si="44"/>
        <v>1</v>
      </c>
      <c r="S111" s="4">
        <f t="shared" si="45"/>
        <v>0.99741521238135811</v>
      </c>
      <c r="T111" s="4">
        <f t="shared" si="46"/>
        <v>0</v>
      </c>
      <c r="U111" s="4">
        <f t="shared" si="47"/>
        <v>0.0025847876186418928</v>
      </c>
      <c r="V111" s="11">
        <f t="shared" si="48"/>
        <v>0.0025847876186418928</v>
      </c>
      <c r="W111" s="12">
        <f t="shared" si="49"/>
        <v>0</v>
      </c>
      <c r="X111" s="12">
        <f t="shared" si="50"/>
        <v>1</v>
      </c>
      <c r="AO111" s="13">
        <f t="shared" si="51"/>
        <v>0.99741521238135811</v>
      </c>
      <c r="AP111" s="13">
        <f t="shared" si="52"/>
        <v>0.99741521238135811</v>
      </c>
      <c r="AQ111" s="13">
        <f t="shared" si="53"/>
        <v>0.99999999999999989</v>
      </c>
      <c r="AR111" s="13">
        <f t="shared" si="54"/>
        <v>1</v>
      </c>
      <c r="AS111" s="14">
        <f t="shared" si="55"/>
        <v>1</v>
      </c>
    </row>
    <row r="112">
      <c r="A112" s="16">
        <v>11</v>
      </c>
      <c r="O112" s="4">
        <f t="shared" si="57"/>
        <v>1</v>
      </c>
      <c r="P112" s="4">
        <f t="shared" si="43"/>
        <v>0.99610894941634243</v>
      </c>
      <c r="R112" s="4">
        <f t="shared" si="44"/>
        <v>1</v>
      </c>
      <c r="S112" s="4">
        <f t="shared" si="45"/>
        <v>0.99610894941634243</v>
      </c>
      <c r="T112" s="4">
        <f t="shared" si="46"/>
        <v>0</v>
      </c>
      <c r="U112" s="4">
        <f t="shared" si="47"/>
        <v>0.0038910505836575737</v>
      </c>
      <c r="V112" s="11">
        <f t="shared" si="48"/>
        <v>0.0038910505836575737</v>
      </c>
      <c r="W112" s="12">
        <f t="shared" si="49"/>
        <v>0</v>
      </c>
      <c r="X112" s="12">
        <f t="shared" si="50"/>
        <v>1</v>
      </c>
      <c r="AO112" s="13">
        <f t="shared" si="51"/>
        <v>0.99610894941634243</v>
      </c>
      <c r="AP112" s="13">
        <f t="shared" si="52"/>
        <v>0.99610894941634243</v>
      </c>
      <c r="AQ112" s="13">
        <f t="shared" si="53"/>
        <v>1</v>
      </c>
      <c r="AR112" s="13">
        <f t="shared" si="54"/>
        <v>1</v>
      </c>
      <c r="AS112" s="14">
        <f t="shared" si="55"/>
        <v>1</v>
      </c>
    </row>
    <row r="113">
      <c r="A113" s="16">
        <v>11.1</v>
      </c>
      <c r="O113" s="4">
        <f t="shared" si="57"/>
        <v>1</v>
      </c>
      <c r="P113" s="4">
        <f t="shared" si="43"/>
        <v>0.9942618065677149</v>
      </c>
      <c r="R113" s="4">
        <f t="shared" si="44"/>
        <v>1</v>
      </c>
      <c r="S113" s="4">
        <f t="shared" si="45"/>
        <v>0.9942618065677149</v>
      </c>
      <c r="T113" s="4">
        <f t="shared" si="46"/>
        <v>0</v>
      </c>
      <c r="U113" s="4">
        <f t="shared" si="47"/>
        <v>0.0057381934322850991</v>
      </c>
      <c r="V113" s="11">
        <f t="shared" si="48"/>
        <v>0.0057381934322850991</v>
      </c>
      <c r="W113" s="12">
        <f t="shared" si="49"/>
        <v>0</v>
      </c>
      <c r="X113" s="12">
        <f t="shared" si="50"/>
        <v>1</v>
      </c>
      <c r="AO113" s="13">
        <f t="shared" si="51"/>
        <v>0.9942618065677149</v>
      </c>
      <c r="AP113" s="13">
        <f t="shared" si="52"/>
        <v>0.9942618065677149</v>
      </c>
      <c r="AQ113" s="13">
        <f t="shared" si="53"/>
        <v>1</v>
      </c>
      <c r="AR113" s="13">
        <f t="shared" si="54"/>
        <v>1</v>
      </c>
      <c r="AS113" s="14">
        <f t="shared" si="55"/>
        <v>1</v>
      </c>
    </row>
    <row r="114">
      <c r="A114" s="16">
        <v>11.199999999999999</v>
      </c>
      <c r="O114" s="4">
        <f t="shared" si="57"/>
        <v>1</v>
      </c>
      <c r="P114" s="4">
        <f t="shared" si="43"/>
        <v>0.99169613771977994</v>
      </c>
      <c r="R114" s="4">
        <f t="shared" si="44"/>
        <v>1</v>
      </c>
      <c r="S114" s="4">
        <f t="shared" si="45"/>
        <v>0.99169613771977994</v>
      </c>
      <c r="T114" s="4">
        <f t="shared" si="46"/>
        <v>0</v>
      </c>
      <c r="U114" s="4">
        <f t="shared" si="47"/>
        <v>0.0083038622802200646</v>
      </c>
      <c r="V114" s="11">
        <f t="shared" si="48"/>
        <v>0.0083038622802200646</v>
      </c>
      <c r="W114" s="12">
        <f t="shared" si="49"/>
        <v>0</v>
      </c>
      <c r="X114" s="12">
        <f t="shared" si="50"/>
        <v>1</v>
      </c>
      <c r="AO114" s="13">
        <f t="shared" si="51"/>
        <v>0.99169613771977994</v>
      </c>
      <c r="AP114" s="13">
        <f t="shared" si="52"/>
        <v>0.99169613771977994</v>
      </c>
      <c r="AQ114" s="13">
        <f t="shared" si="53"/>
        <v>1</v>
      </c>
      <c r="AR114" s="13">
        <f t="shared" si="54"/>
        <v>1</v>
      </c>
      <c r="AS114" s="14">
        <f t="shared" si="55"/>
        <v>1</v>
      </c>
    </row>
    <row r="115">
      <c r="A115" s="16">
        <v>11.300000000000001</v>
      </c>
      <c r="O115" s="4">
        <f t="shared" si="57"/>
        <v>1</v>
      </c>
      <c r="P115" s="4">
        <f t="shared" si="43"/>
        <v>0.98819179185987194</v>
      </c>
      <c r="R115" s="4">
        <f t="shared" si="44"/>
        <v>1</v>
      </c>
      <c r="S115" s="4">
        <f t="shared" si="45"/>
        <v>0.98819179185987194</v>
      </c>
      <c r="T115" s="4">
        <f t="shared" si="46"/>
        <v>0</v>
      </c>
      <c r="U115" s="4">
        <f t="shared" si="47"/>
        <v>0.011808208140128063</v>
      </c>
      <c r="V115" s="11">
        <f t="shared" si="48"/>
        <v>0.011808208140128063</v>
      </c>
      <c r="W115" s="12">
        <f t="shared" si="49"/>
        <v>0</v>
      </c>
      <c r="X115" s="12">
        <f t="shared" si="50"/>
        <v>1</v>
      </c>
      <c r="AO115" s="13">
        <f t="shared" si="51"/>
        <v>0.98819179185987194</v>
      </c>
      <c r="AP115" s="13">
        <f t="shared" si="52"/>
        <v>0.98819179185987194</v>
      </c>
      <c r="AQ115" s="13">
        <f t="shared" si="53"/>
        <v>1</v>
      </c>
      <c r="AR115" s="13">
        <f t="shared" si="54"/>
        <v>1</v>
      </c>
      <c r="AS115" s="14">
        <f t="shared" si="55"/>
        <v>1</v>
      </c>
    </row>
    <row r="116">
      <c r="A116" s="16">
        <v>11.4</v>
      </c>
      <c r="O116" s="4">
        <f t="shared" si="57"/>
        <v>1</v>
      </c>
      <c r="P116" s="4">
        <f t="shared" si="43"/>
        <v>0.98348129088135039</v>
      </c>
      <c r="R116" s="4">
        <f t="shared" si="44"/>
        <v>1</v>
      </c>
      <c r="S116" s="4">
        <f t="shared" si="45"/>
        <v>0.98348129088135039</v>
      </c>
      <c r="T116" s="4">
        <f t="shared" si="46"/>
        <v>0</v>
      </c>
      <c r="U116" s="4">
        <f t="shared" si="47"/>
        <v>0.01651870911864961</v>
      </c>
      <c r="V116" s="11">
        <f t="shared" si="48"/>
        <v>0.01651870911864961</v>
      </c>
      <c r="W116" s="12">
        <f t="shared" si="49"/>
        <v>0</v>
      </c>
      <c r="X116" s="12">
        <f t="shared" si="50"/>
        <v>1</v>
      </c>
      <c r="AO116" s="13">
        <f t="shared" si="51"/>
        <v>0.98348129088135039</v>
      </c>
      <c r="AP116" s="13">
        <f t="shared" si="52"/>
        <v>0.98348129088135039</v>
      </c>
      <c r="AQ116" s="13">
        <f t="shared" si="53"/>
        <v>1</v>
      </c>
      <c r="AR116" s="13">
        <f t="shared" si="54"/>
        <v>1</v>
      </c>
      <c r="AS116" s="14">
        <f t="shared" si="55"/>
        <v>1</v>
      </c>
    </row>
    <row r="117">
      <c r="A117" s="16">
        <v>11.5</v>
      </c>
      <c r="O117" s="4">
        <f t="shared" si="57"/>
        <v>1</v>
      </c>
      <c r="P117" s="4">
        <f t="shared" si="43"/>
        <v>0.97724670213336673</v>
      </c>
      <c r="R117" s="4">
        <f t="shared" si="44"/>
        <v>1</v>
      </c>
      <c r="S117" s="4">
        <f t="shared" si="45"/>
        <v>0.97724670213336673</v>
      </c>
      <c r="T117" s="4">
        <f t="shared" si="46"/>
        <v>0</v>
      </c>
      <c r="U117" s="4">
        <f t="shared" si="47"/>
        <v>0.022753297866633271</v>
      </c>
      <c r="V117" s="11">
        <f t="shared" si="48"/>
        <v>0.022753297866633271</v>
      </c>
      <c r="W117" s="12">
        <f t="shared" si="49"/>
        <v>0</v>
      </c>
      <c r="X117" s="12">
        <f t="shared" si="50"/>
        <v>1</v>
      </c>
      <c r="AO117" s="13">
        <f t="shared" si="51"/>
        <v>0.97724670213336673</v>
      </c>
      <c r="AP117" s="13">
        <f t="shared" si="52"/>
        <v>0.97724670213336673</v>
      </c>
      <c r="AQ117" s="13">
        <f t="shared" si="53"/>
        <v>0.99999999999999989</v>
      </c>
      <c r="AR117" s="13">
        <f t="shared" si="54"/>
        <v>1</v>
      </c>
      <c r="AS117" s="14">
        <f t="shared" si="55"/>
        <v>1</v>
      </c>
    </row>
    <row r="118">
      <c r="A118" s="16">
        <v>11.6</v>
      </c>
      <c r="O118" s="4">
        <f t="shared" si="57"/>
        <v>1</v>
      </c>
      <c r="P118" s="4">
        <f t="shared" si="43"/>
        <v>0.96911950952197168</v>
      </c>
      <c r="R118" s="4">
        <f t="shared" si="44"/>
        <v>1</v>
      </c>
      <c r="S118" s="4">
        <f t="shared" si="45"/>
        <v>0.96911950952197168</v>
      </c>
      <c r="T118" s="4">
        <f t="shared" si="46"/>
        <v>0</v>
      </c>
      <c r="U118" s="4">
        <f t="shared" si="47"/>
        <v>0.030880490478028322</v>
      </c>
      <c r="V118" s="11">
        <f t="shared" si="48"/>
        <v>0.030880490478028322</v>
      </c>
      <c r="W118" s="12">
        <f t="shared" si="49"/>
        <v>0</v>
      </c>
      <c r="X118" s="12">
        <f t="shared" si="50"/>
        <v>1</v>
      </c>
      <c r="AO118" s="13">
        <f t="shared" si="51"/>
        <v>0.96911950952197168</v>
      </c>
      <c r="AP118" s="13">
        <f t="shared" si="52"/>
        <v>0.96911950952197168</v>
      </c>
      <c r="AQ118" s="13">
        <f t="shared" si="53"/>
        <v>1</v>
      </c>
      <c r="AR118" s="13">
        <f t="shared" si="54"/>
        <v>1</v>
      </c>
      <c r="AS118" s="14">
        <f t="shared" si="55"/>
        <v>1</v>
      </c>
    </row>
    <row r="119">
      <c r="A119" s="16">
        <v>11.699999999999999</v>
      </c>
      <c r="O119" s="4">
        <f t="shared" si="57"/>
        <v>1</v>
      </c>
      <c r="P119" s="4">
        <f t="shared" si="43"/>
        <v>0.95868514976803532</v>
      </c>
      <c r="R119" s="4">
        <f t="shared" si="44"/>
        <v>1</v>
      </c>
      <c r="S119" s="4">
        <f t="shared" si="45"/>
        <v>0.95868514976803532</v>
      </c>
      <c r="T119" s="4">
        <f t="shared" si="46"/>
        <v>0</v>
      </c>
      <c r="U119" s="4">
        <f t="shared" si="47"/>
        <v>0.041314850231964684</v>
      </c>
      <c r="V119" s="11">
        <f t="shared" si="48"/>
        <v>0.041314850231964684</v>
      </c>
      <c r="W119" s="12">
        <f t="shared" si="49"/>
        <v>0</v>
      </c>
      <c r="X119" s="12">
        <f t="shared" si="50"/>
        <v>1</v>
      </c>
      <c r="AO119" s="13">
        <f t="shared" si="51"/>
        <v>0.95868514976803532</v>
      </c>
      <c r="AP119" s="13">
        <f t="shared" si="52"/>
        <v>0.95868514976803532</v>
      </c>
      <c r="AQ119" s="13">
        <f t="shared" si="53"/>
        <v>1</v>
      </c>
      <c r="AR119" s="13">
        <f t="shared" si="54"/>
        <v>1</v>
      </c>
      <c r="AS119" s="14">
        <f t="shared" si="55"/>
        <v>1</v>
      </c>
    </row>
    <row r="120">
      <c r="A120" s="16">
        <v>11.800000000000001</v>
      </c>
      <c r="O120" s="4">
        <f t="shared" si="57"/>
        <v>1</v>
      </c>
      <c r="P120" s="4">
        <f t="shared" si="43"/>
        <v>0.94549414412456556</v>
      </c>
      <c r="R120" s="4">
        <f t="shared" si="44"/>
        <v>1</v>
      </c>
      <c r="S120" s="4">
        <f t="shared" si="45"/>
        <v>0.94549414412456556</v>
      </c>
      <c r="T120" s="4">
        <f t="shared" si="46"/>
        <v>0</v>
      </c>
      <c r="U120" s="4">
        <f t="shared" si="47"/>
        <v>0.054505855875434439</v>
      </c>
      <c r="V120" s="11">
        <f t="shared" si="48"/>
        <v>0.054505855875434439</v>
      </c>
      <c r="W120" s="12">
        <f t="shared" si="49"/>
        <v>0</v>
      </c>
      <c r="X120" s="12">
        <f t="shared" si="50"/>
        <v>1</v>
      </c>
      <c r="AO120" s="13">
        <f t="shared" si="51"/>
        <v>0.94549414412456556</v>
      </c>
      <c r="AP120" s="13">
        <f t="shared" si="52"/>
        <v>0.94549414412456556</v>
      </c>
      <c r="AQ120" s="13">
        <f t="shared" si="53"/>
        <v>1</v>
      </c>
      <c r="AR120" s="13">
        <f t="shared" si="54"/>
        <v>1</v>
      </c>
      <c r="AS120" s="14">
        <f t="shared" si="55"/>
        <v>1</v>
      </c>
    </row>
    <row r="121">
      <c r="A121" s="16">
        <v>11.9</v>
      </c>
      <c r="O121" s="4">
        <f t="shared" si="57"/>
        <v>1</v>
      </c>
      <c r="P121" s="4">
        <f t="shared" si="43"/>
        <v>0.92908175431182782</v>
      </c>
      <c r="R121" s="4">
        <f t="shared" si="44"/>
        <v>1</v>
      </c>
      <c r="S121" s="4">
        <f t="shared" si="45"/>
        <v>0.92908175431182782</v>
      </c>
      <c r="T121" s="4">
        <f t="shared" si="46"/>
        <v>0</v>
      </c>
      <c r="U121" s="4">
        <f t="shared" si="47"/>
        <v>0.070918245688172177</v>
      </c>
      <c r="V121" s="11">
        <f t="shared" si="48"/>
        <v>0.070918245688172177</v>
      </c>
      <c r="W121" s="12">
        <f t="shared" si="49"/>
        <v>0</v>
      </c>
      <c r="X121" s="12">
        <f t="shared" si="50"/>
        <v>1</v>
      </c>
      <c r="AO121" s="13">
        <f t="shared" si="51"/>
        <v>0.92908175431182782</v>
      </c>
      <c r="AP121" s="13">
        <f t="shared" si="52"/>
        <v>0.92908175431182782</v>
      </c>
      <c r="AQ121" s="13">
        <f t="shared" si="53"/>
        <v>0.99999999999999989</v>
      </c>
      <c r="AR121" s="13">
        <f t="shared" si="54"/>
        <v>1</v>
      </c>
      <c r="AS121" s="14">
        <f t="shared" si="55"/>
        <v>1</v>
      </c>
    </row>
    <row r="122">
      <c r="A122" s="16">
        <v>12</v>
      </c>
      <c r="O122" s="4">
        <f t="shared" si="57"/>
        <v>1</v>
      </c>
      <c r="P122" s="4">
        <f t="shared" si="43"/>
        <v>0.9089976004549426</v>
      </c>
      <c r="R122" s="4">
        <f t="shared" si="44"/>
        <v>1</v>
      </c>
      <c r="S122" s="4">
        <f t="shared" si="45"/>
        <v>0.9089976004549426</v>
      </c>
      <c r="T122" s="4">
        <f t="shared" si="46"/>
        <v>0</v>
      </c>
      <c r="U122" s="4">
        <f t="shared" si="47"/>
        <v>0.0910023995450574</v>
      </c>
      <c r="V122" s="11">
        <f t="shared" si="48"/>
        <v>0.0910023995450574</v>
      </c>
      <c r="W122" s="12">
        <f t="shared" si="49"/>
        <v>0</v>
      </c>
      <c r="X122" s="12">
        <f t="shared" si="50"/>
        <v>1</v>
      </c>
      <c r="AO122" s="13">
        <f t="shared" si="51"/>
        <v>0.9089976004549426</v>
      </c>
      <c r="AP122" s="13">
        <f t="shared" si="52"/>
        <v>0.9089976004549426</v>
      </c>
      <c r="AQ122" s="13">
        <f t="shared" si="53"/>
        <v>0.99999999999999989</v>
      </c>
      <c r="AR122" s="13">
        <f t="shared" si="54"/>
        <v>1</v>
      </c>
      <c r="AS122" s="14">
        <f t="shared" si="55"/>
        <v>1</v>
      </c>
    </row>
    <row r="123">
      <c r="A123" s="16">
        <v>12.1</v>
      </c>
      <c r="O123" s="4">
        <f t="shared" si="57"/>
        <v>0.98000000000000009</v>
      </c>
      <c r="P123" s="4">
        <f t="shared" si="43"/>
        <v>0.88484546418411936</v>
      </c>
      <c r="R123" s="4">
        <f t="shared" si="44"/>
        <v>0.98000000000000009</v>
      </c>
      <c r="S123" s="4">
        <f t="shared" si="45"/>
        <v>0.88484546418411936</v>
      </c>
      <c r="T123" s="4">
        <f t="shared" si="46"/>
        <v>0.019999999999999907</v>
      </c>
      <c r="U123" s="4">
        <f t="shared" si="47"/>
        <v>0.11515453581588064</v>
      </c>
      <c r="V123" s="11">
        <f t="shared" si="48"/>
        <v>0.11515453581588064</v>
      </c>
      <c r="W123" s="12">
        <f t="shared" si="49"/>
        <v>0.019999999999999907</v>
      </c>
      <c r="X123" s="12">
        <f t="shared" si="50"/>
        <v>0.98000000000000009</v>
      </c>
      <c r="AO123" s="13">
        <f t="shared" si="51"/>
        <v>0.86714855490043707</v>
      </c>
      <c r="AP123" s="13">
        <f t="shared" si="52"/>
        <v>0.86714855490043707</v>
      </c>
      <c r="AQ123" s="13">
        <f t="shared" si="53"/>
        <v>0.99769690928368238</v>
      </c>
      <c r="AR123" s="13">
        <f t="shared" si="54"/>
        <v>0.96040000000000014</v>
      </c>
      <c r="AS123" s="14">
        <f t="shared" si="55"/>
        <v>0.98994949366116658</v>
      </c>
    </row>
    <row r="124">
      <c r="A124" s="16">
        <v>12.199999999999999</v>
      </c>
      <c r="O124" s="4">
        <f t="shared" si="57"/>
        <v>0.96000000000000019</v>
      </c>
      <c r="P124" s="4">
        <f t="shared" si="43"/>
        <v>0.85633142684271579</v>
      </c>
      <c r="R124" s="4">
        <f t="shared" si="44"/>
        <v>0.96000000000000019</v>
      </c>
      <c r="S124" s="4">
        <f t="shared" si="45"/>
        <v>0.85633142684271579</v>
      </c>
      <c r="T124" s="4">
        <f t="shared" si="46"/>
        <v>0.039999999999999813</v>
      </c>
      <c r="U124" s="4">
        <f t="shared" si="47"/>
        <v>0.14366857315728421</v>
      </c>
      <c r="V124" s="11">
        <f t="shared" si="48"/>
        <v>0.14366857315728421</v>
      </c>
      <c r="W124" s="12">
        <f t="shared" si="49"/>
        <v>0.039999999999999813</v>
      </c>
      <c r="X124" s="12">
        <f t="shared" si="50"/>
        <v>0.96000000000000019</v>
      </c>
      <c r="AO124" s="13">
        <f t="shared" si="51"/>
        <v>0.82207816976900727</v>
      </c>
      <c r="AP124" s="13">
        <f t="shared" si="52"/>
        <v>0.82207816976900727</v>
      </c>
      <c r="AQ124" s="13">
        <f t="shared" si="53"/>
        <v>0.99425325707370871</v>
      </c>
      <c r="AR124" s="13">
        <f t="shared" si="54"/>
        <v>0.92160000000000031</v>
      </c>
      <c r="AS124" s="14">
        <f t="shared" si="55"/>
        <v>0.97979589711327131</v>
      </c>
    </row>
    <row r="125">
      <c r="A125" s="16">
        <v>12.300000000000001</v>
      </c>
      <c r="O125" s="4">
        <f t="shared" si="57"/>
        <v>0.93999999999999984</v>
      </c>
      <c r="P125" s="4">
        <f t="shared" si="43"/>
        <v>0.82331569151594852</v>
      </c>
      <c r="R125" s="4">
        <f t="shared" si="44"/>
        <v>0.93999999999999984</v>
      </c>
      <c r="S125" s="4">
        <f t="shared" si="45"/>
        <v>0.82331569151594852</v>
      </c>
      <c r="T125" s="4">
        <f t="shared" si="46"/>
        <v>0.060000000000000164</v>
      </c>
      <c r="U125" s="4">
        <f t="shared" si="47"/>
        <v>0.17668430848405148</v>
      </c>
      <c r="V125" s="11">
        <f t="shared" si="48"/>
        <v>0.17668430848405148</v>
      </c>
      <c r="W125" s="12">
        <f t="shared" si="49"/>
        <v>0.060000000000000164</v>
      </c>
      <c r="X125" s="12">
        <f t="shared" si="50"/>
        <v>0.93999999999999984</v>
      </c>
      <c r="AO125" s="13">
        <f t="shared" si="51"/>
        <v>0.7739167500249915</v>
      </c>
      <c r="AP125" s="13">
        <f t="shared" si="52"/>
        <v>0.7739167500249915</v>
      </c>
      <c r="AQ125" s="13">
        <f t="shared" si="53"/>
        <v>0.98939894149095697</v>
      </c>
      <c r="AR125" s="13">
        <f t="shared" si="54"/>
        <v>0.88359999999999972</v>
      </c>
      <c r="AS125" s="14">
        <f t="shared" si="55"/>
        <v>0.96953597148326576</v>
      </c>
    </row>
    <row r="126">
      <c r="A126" s="16">
        <v>12.4</v>
      </c>
      <c r="O126" s="4">
        <f t="shared" si="57"/>
        <v>0.91999999999999993</v>
      </c>
      <c r="P126" s="4">
        <f t="shared" si="43"/>
        <v>0.7858604683671826</v>
      </c>
      <c r="R126" s="4">
        <f t="shared" si="44"/>
        <v>0.91999999999999993</v>
      </c>
      <c r="S126" s="4">
        <f t="shared" si="45"/>
        <v>0.7858604683671826</v>
      </c>
      <c r="T126" s="4">
        <f t="shared" si="46"/>
        <v>0.080000000000000071</v>
      </c>
      <c r="U126" s="4">
        <f t="shared" si="47"/>
        <v>0.2141395316328174</v>
      </c>
      <c r="V126" s="11">
        <f t="shared" si="48"/>
        <v>0.2141395316328174</v>
      </c>
      <c r="W126" s="12">
        <f t="shared" si="49"/>
        <v>0.080000000000000071</v>
      </c>
      <c r="X126" s="12">
        <f t="shared" si="50"/>
        <v>0.91999999999999993</v>
      </c>
      <c r="AO126" s="13">
        <f t="shared" si="51"/>
        <v>0.72299163089780794</v>
      </c>
      <c r="AP126" s="13">
        <f t="shared" si="52"/>
        <v>0.72299163089780794</v>
      </c>
      <c r="AQ126" s="13">
        <f t="shared" si="53"/>
        <v>0.98286883746937459</v>
      </c>
      <c r="AR126" s="13">
        <f t="shared" si="54"/>
        <v>0.84639999999999982</v>
      </c>
      <c r="AS126" s="14">
        <f t="shared" si="55"/>
        <v>0.95916630466254382</v>
      </c>
    </row>
    <row r="127">
      <c r="A127" s="16">
        <v>12.5</v>
      </c>
      <c r="O127" s="4">
        <f t="shared" si="57"/>
        <v>0.90000000000000002</v>
      </c>
      <c r="P127" s="4">
        <f t="shared" si="43"/>
        <v>0.74426418895877866</v>
      </c>
      <c r="R127" s="4">
        <f t="shared" si="44"/>
        <v>0.90000000000000002</v>
      </c>
      <c r="S127" s="4">
        <f t="shared" si="45"/>
        <v>0.74426418895877866</v>
      </c>
      <c r="T127" s="4">
        <f t="shared" si="46"/>
        <v>0.099999999999999978</v>
      </c>
      <c r="U127" s="4">
        <f t="shared" si="47"/>
        <v>0.25573581104122134</v>
      </c>
      <c r="V127" s="11">
        <f t="shared" si="48"/>
        <v>0.25573581104122134</v>
      </c>
      <c r="W127" s="12">
        <f t="shared" si="49"/>
        <v>0.099999999999999978</v>
      </c>
      <c r="X127" s="12">
        <f t="shared" si="50"/>
        <v>0.90000000000000002</v>
      </c>
      <c r="AO127" s="13">
        <f t="shared" si="51"/>
        <v>0.66983777006290079</v>
      </c>
      <c r="AP127" s="13">
        <f t="shared" si="52"/>
        <v>0.66983777006290079</v>
      </c>
      <c r="AQ127" s="13">
        <f t="shared" si="53"/>
        <v>0.97442641889587778</v>
      </c>
      <c r="AR127" s="13">
        <f t="shared" si="54"/>
        <v>0.81000000000000005</v>
      </c>
      <c r="AS127" s="14">
        <f t="shared" si="55"/>
        <v>0.94868329805051377</v>
      </c>
    </row>
    <row r="128">
      <c r="A128" s="16">
        <v>12.6</v>
      </c>
      <c r="O128" s="4">
        <f t="shared" si="57"/>
        <v>0.88000000000000012</v>
      </c>
      <c r="P128" s="4">
        <f t="shared" si="43"/>
        <v>0.69907229820388561</v>
      </c>
      <c r="R128" s="4">
        <f t="shared" si="44"/>
        <v>0.88000000000000012</v>
      </c>
      <c r="S128" s="4">
        <f t="shared" si="45"/>
        <v>0.69907229820388561</v>
      </c>
      <c r="T128" s="4">
        <f t="shared" si="46"/>
        <v>0.11999999999999988</v>
      </c>
      <c r="U128" s="4">
        <f t="shared" si="47"/>
        <v>0.30092770179611439</v>
      </c>
      <c r="V128" s="11">
        <f t="shared" si="48"/>
        <v>0.30092770179611439</v>
      </c>
      <c r="W128" s="12">
        <f t="shared" si="49"/>
        <v>0.11999999999999988</v>
      </c>
      <c r="X128" s="12">
        <f t="shared" si="50"/>
        <v>0.88000000000000012</v>
      </c>
      <c r="AO128" s="13">
        <f t="shared" si="51"/>
        <v>0.61518362241941937</v>
      </c>
      <c r="AP128" s="13">
        <f t="shared" si="52"/>
        <v>0.61518362241941937</v>
      </c>
      <c r="AQ128" s="13">
        <f t="shared" si="53"/>
        <v>0.96388867578446624</v>
      </c>
      <c r="AR128" s="13">
        <f t="shared" si="54"/>
        <v>0.7744000000000002</v>
      </c>
      <c r="AS128" s="14">
        <f t="shared" si="55"/>
        <v>0.93808315196468595</v>
      </c>
    </row>
    <row r="129">
      <c r="A129" s="16">
        <v>12.699999999999999</v>
      </c>
      <c r="O129" s="4">
        <f t="shared" si="57"/>
        <v>0.8600000000000001</v>
      </c>
      <c r="P129" s="4">
        <f t="shared" si="43"/>
        <v>0.65105784531108646</v>
      </c>
      <c r="R129" s="4">
        <f t="shared" si="44"/>
        <v>0.8600000000000001</v>
      </c>
      <c r="S129" s="4">
        <f t="shared" si="45"/>
        <v>0.65105784531108646</v>
      </c>
      <c r="T129" s="4">
        <f t="shared" si="46"/>
        <v>0.1399999999999999</v>
      </c>
      <c r="U129" s="4">
        <f t="shared" si="47"/>
        <v>0.34894215468891354</v>
      </c>
      <c r="V129" s="11">
        <f t="shared" si="48"/>
        <v>0.34894215468891354</v>
      </c>
      <c r="W129" s="12">
        <f t="shared" si="49"/>
        <v>0.1399999999999999</v>
      </c>
      <c r="X129" s="12">
        <f t="shared" si="50"/>
        <v>0.8600000000000001</v>
      </c>
      <c r="AO129" s="13">
        <f t="shared" si="51"/>
        <v>0.55990974696753437</v>
      </c>
      <c r="AP129" s="13">
        <f t="shared" si="52"/>
        <v>0.55990974696753437</v>
      </c>
      <c r="AQ129" s="13">
        <f t="shared" si="53"/>
        <v>0.95114809834355218</v>
      </c>
      <c r="AR129" s="13">
        <f t="shared" si="54"/>
        <v>0.73960000000000015</v>
      </c>
      <c r="AS129" s="14">
        <f t="shared" si="55"/>
        <v>0.92736184954957046</v>
      </c>
    </row>
    <row r="130">
      <c r="A130" s="16">
        <v>12.800000000000001</v>
      </c>
      <c r="O130" s="4">
        <f t="shared" si="57"/>
        <v>0.83999999999999986</v>
      </c>
      <c r="P130" s="4">
        <f t="shared" ref="P130:P193" si="58">1/(1+ABS((A130-$D$19)/$D$17)^(2*$D$18))</f>
        <v>0.60117092539560335</v>
      </c>
      <c r="R130" s="4">
        <f t="shared" ref="R130:R193" si="59">MAX(O130,P130)</f>
        <v>0.83999999999999986</v>
      </c>
      <c r="S130" s="4">
        <f t="shared" ref="S130:S193" si="60">MIN(O130,P130)</f>
        <v>0.60117092539560335</v>
      </c>
      <c r="T130" s="4">
        <f t="shared" ref="T130:T193" si="61">1-O130</f>
        <v>0.16000000000000014</v>
      </c>
      <c r="U130" s="4">
        <f t="shared" ref="U130:U193" si="62">MIN(O130,1-P130)</f>
        <v>0.39882907460439665</v>
      </c>
      <c r="V130" s="11">
        <f t="shared" ref="V130:V193" si="63">MAX(MIN(1-O130,P130),MIN(O130,1-P130))</f>
        <v>0.39882907460439665</v>
      </c>
      <c r="W130" s="12">
        <f t="shared" ref="W130:W193" si="64">MIN(O130,1-O130)</f>
        <v>0.16000000000000014</v>
      </c>
      <c r="X130" s="12">
        <f t="shared" ref="X130:X193" si="65">MAX(O130,1-O130)</f>
        <v>0.83999999999999986</v>
      </c>
      <c r="AO130" s="13">
        <f t="shared" ref="AO130:AO193" si="66">O130*P130</f>
        <v>0.5049835773323067</v>
      </c>
      <c r="AP130" s="13">
        <f t="shared" ref="AP130:AP193" si="67">AO130/MAX($AO$2:$AO$202)</f>
        <v>0.5049835773323067</v>
      </c>
      <c r="AQ130" s="13">
        <f t="shared" ref="AQ130:AQ193" si="68">O130+P130-O130*P130</f>
        <v>0.93618734806329662</v>
      </c>
      <c r="AR130" s="13">
        <f t="shared" ref="AR130:AR193" si="69">O130^2</f>
        <v>0.70559999999999978</v>
      </c>
      <c r="AS130" s="14">
        <f t="shared" ref="AS130:AS193" si="70">O130^(1/2)</f>
        <v>0.91651513899116788</v>
      </c>
    </row>
    <row r="131">
      <c r="A131" s="16">
        <v>12.9</v>
      </c>
      <c r="O131" s="4">
        <f t="shared" si="57"/>
        <v>0.81999999999999995</v>
      </c>
      <c r="P131" s="4">
        <f t="shared" si="58"/>
        <v>0.55046321919481722</v>
      </c>
      <c r="R131" s="4">
        <f t="shared" si="59"/>
        <v>0.81999999999999995</v>
      </c>
      <c r="S131" s="4">
        <f t="shared" si="60"/>
        <v>0.55046321919481722</v>
      </c>
      <c r="T131" s="4">
        <f t="shared" si="61"/>
        <v>0.18000000000000005</v>
      </c>
      <c r="U131" s="4">
        <f t="shared" si="62"/>
        <v>0.44953678080518278</v>
      </c>
      <c r="V131" s="11">
        <f t="shared" si="63"/>
        <v>0.44953678080518278</v>
      </c>
      <c r="W131" s="12">
        <f t="shared" si="64"/>
        <v>0.18000000000000005</v>
      </c>
      <c r="X131" s="12">
        <f t="shared" si="65"/>
        <v>0.81999999999999995</v>
      </c>
      <c r="AO131" s="13">
        <f t="shared" si="66"/>
        <v>0.4513798397397501</v>
      </c>
      <c r="AP131" s="13">
        <f t="shared" si="67"/>
        <v>0.4513798397397501</v>
      </c>
      <c r="AQ131" s="13">
        <f t="shared" si="68"/>
        <v>0.91908337945506702</v>
      </c>
      <c r="AR131" s="13">
        <f t="shared" si="69"/>
        <v>0.67239999999999989</v>
      </c>
      <c r="AS131" s="14">
        <f t="shared" si="70"/>
        <v>0.90553851381374162</v>
      </c>
    </row>
    <row r="132">
      <c r="A132" s="16">
        <v>13</v>
      </c>
      <c r="O132" s="4">
        <f t="shared" si="57"/>
        <v>0.80000000000000004</v>
      </c>
      <c r="P132" s="4">
        <f t="shared" si="58"/>
        <v>0.5</v>
      </c>
      <c r="R132" s="4">
        <f t="shared" si="59"/>
        <v>0.80000000000000004</v>
      </c>
      <c r="S132" s="4">
        <f t="shared" si="60"/>
        <v>0.5</v>
      </c>
      <c r="T132" s="4">
        <f t="shared" si="61"/>
        <v>0.19999999999999996</v>
      </c>
      <c r="U132" s="4">
        <f t="shared" si="62"/>
        <v>0.5</v>
      </c>
      <c r="V132" s="11">
        <f t="shared" si="63"/>
        <v>0.5</v>
      </c>
      <c r="W132" s="12">
        <f t="shared" si="64"/>
        <v>0.19999999999999996</v>
      </c>
      <c r="X132" s="12">
        <f t="shared" si="65"/>
        <v>0.80000000000000004</v>
      </c>
      <c r="AO132" s="13">
        <f t="shared" si="66"/>
        <v>0.40000000000000002</v>
      </c>
      <c r="AP132" s="13">
        <f t="shared" si="67"/>
        <v>0.40000000000000002</v>
      </c>
      <c r="AQ132" s="13">
        <f t="shared" si="68"/>
        <v>0.90000000000000002</v>
      </c>
      <c r="AR132" s="13">
        <f t="shared" si="69"/>
        <v>0.64000000000000012</v>
      </c>
      <c r="AS132" s="14">
        <f t="shared" si="70"/>
        <v>0.89442719099991586</v>
      </c>
    </row>
    <row r="133">
      <c r="A133" s="16">
        <v>13.1</v>
      </c>
      <c r="O133" s="4">
        <f t="shared" si="57"/>
        <v>0.78000000000000003</v>
      </c>
      <c r="P133" s="4">
        <f t="shared" si="58"/>
        <v>0.45077474480513263</v>
      </c>
      <c r="R133" s="4">
        <f t="shared" si="59"/>
        <v>0.78000000000000003</v>
      </c>
      <c r="S133" s="4">
        <f t="shared" si="60"/>
        <v>0.45077474480513263</v>
      </c>
      <c r="T133" s="4">
        <f t="shared" si="61"/>
        <v>0.21999999999999997</v>
      </c>
      <c r="U133" s="4">
        <f t="shared" si="62"/>
        <v>0.54922525519486731</v>
      </c>
      <c r="V133" s="11">
        <f t="shared" si="63"/>
        <v>0.54922525519486731</v>
      </c>
      <c r="W133" s="12">
        <f t="shared" si="64"/>
        <v>0.21999999999999997</v>
      </c>
      <c r="X133" s="12">
        <f t="shared" si="65"/>
        <v>0.78000000000000003</v>
      </c>
      <c r="AO133" s="13">
        <f t="shared" si="66"/>
        <v>0.35160430094800349</v>
      </c>
      <c r="AP133" s="13">
        <f t="shared" si="67"/>
        <v>0.35160430094800349</v>
      </c>
      <c r="AQ133" s="13">
        <f t="shared" si="68"/>
        <v>0.87917044385712928</v>
      </c>
      <c r="AR133" s="13">
        <f t="shared" si="69"/>
        <v>0.60840000000000005</v>
      </c>
      <c r="AS133" s="14">
        <f t="shared" si="70"/>
        <v>0.88317608663278468</v>
      </c>
    </row>
    <row r="134">
      <c r="A134" s="16">
        <v>13.199999999999999</v>
      </c>
      <c r="O134" s="4">
        <f t="shared" si="57"/>
        <v>0.76000000000000012</v>
      </c>
      <c r="P134" s="4">
        <f t="shared" si="58"/>
        <v>0.40363995344779391</v>
      </c>
      <c r="R134" s="4">
        <f t="shared" si="59"/>
        <v>0.76000000000000012</v>
      </c>
      <c r="S134" s="4">
        <f t="shared" si="60"/>
        <v>0.40363995344779391</v>
      </c>
      <c r="T134" s="4">
        <f t="shared" si="61"/>
        <v>0.23999999999999988</v>
      </c>
      <c r="U134" s="4">
        <f t="shared" si="62"/>
        <v>0.59636004655220609</v>
      </c>
      <c r="V134" s="11">
        <f t="shared" si="63"/>
        <v>0.59636004655220609</v>
      </c>
      <c r="W134" s="12">
        <f t="shared" si="64"/>
        <v>0.23999999999999988</v>
      </c>
      <c r="X134" s="12">
        <f t="shared" si="65"/>
        <v>0.76000000000000012</v>
      </c>
      <c r="AO134" s="13">
        <f t="shared" si="66"/>
        <v>0.30676636462032342</v>
      </c>
      <c r="AP134" s="13">
        <f t="shared" si="67"/>
        <v>0.30676636462032342</v>
      </c>
      <c r="AQ134" s="13">
        <f t="shared" si="68"/>
        <v>0.85687358882747056</v>
      </c>
      <c r="AR134" s="13">
        <f t="shared" si="69"/>
        <v>0.57760000000000022</v>
      </c>
      <c r="AS134" s="14">
        <f t="shared" si="70"/>
        <v>0.87177978870813477</v>
      </c>
    </row>
    <row r="135">
      <c r="A135" s="16">
        <v>13.300000000000001</v>
      </c>
      <c r="O135" s="4">
        <f t="shared" si="57"/>
        <v>0.73999999999999988</v>
      </c>
      <c r="P135" s="4">
        <f t="shared" si="58"/>
        <v>0.35926278658182231</v>
      </c>
      <c r="R135" s="4">
        <f t="shared" si="59"/>
        <v>0.73999999999999988</v>
      </c>
      <c r="S135" s="4">
        <f t="shared" si="60"/>
        <v>0.35926278658182231</v>
      </c>
      <c r="T135" s="4">
        <f t="shared" si="61"/>
        <v>0.26000000000000012</v>
      </c>
      <c r="U135" s="4">
        <f t="shared" si="62"/>
        <v>0.64073721341817769</v>
      </c>
      <c r="V135" s="11">
        <f t="shared" si="63"/>
        <v>0.64073721341817769</v>
      </c>
      <c r="W135" s="12">
        <f t="shared" si="64"/>
        <v>0.26000000000000012</v>
      </c>
      <c r="X135" s="12">
        <f t="shared" si="65"/>
        <v>0.73999999999999988</v>
      </c>
      <c r="AO135" s="13">
        <f t="shared" si="66"/>
        <v>0.26585446207054847</v>
      </c>
      <c r="AP135" s="13">
        <f t="shared" si="67"/>
        <v>0.26585446207054847</v>
      </c>
      <c r="AQ135" s="13">
        <f t="shared" si="68"/>
        <v>0.83340832451127378</v>
      </c>
      <c r="AR135" s="13">
        <f t="shared" si="69"/>
        <v>0.54759999999999986</v>
      </c>
      <c r="AS135" s="14">
        <f t="shared" si="70"/>
        <v>0.86023252670426265</v>
      </c>
    </row>
    <row r="136">
      <c r="A136" s="16">
        <v>13.4</v>
      </c>
      <c r="O136" s="4">
        <f t="shared" si="57"/>
        <v>0.71999999999999997</v>
      </c>
      <c r="P136" s="4">
        <f t="shared" si="58"/>
        <v>0.31810776168273724</v>
      </c>
      <c r="R136" s="4">
        <f t="shared" si="59"/>
        <v>0.71999999999999997</v>
      </c>
      <c r="S136" s="4">
        <f t="shared" si="60"/>
        <v>0.31810776168273724</v>
      </c>
      <c r="T136" s="4">
        <f t="shared" si="61"/>
        <v>0.28000000000000003</v>
      </c>
      <c r="U136" s="4">
        <f t="shared" si="62"/>
        <v>0.68189223831726276</v>
      </c>
      <c r="V136" s="11">
        <f t="shared" si="63"/>
        <v>0.68189223831726276</v>
      </c>
      <c r="W136" s="12">
        <f t="shared" si="64"/>
        <v>0.28000000000000003</v>
      </c>
      <c r="X136" s="12">
        <f t="shared" si="65"/>
        <v>0.71999999999999997</v>
      </c>
      <c r="AO136" s="13">
        <f t="shared" si="66"/>
        <v>0.22903758841157082</v>
      </c>
      <c r="AP136" s="13">
        <f t="shared" si="67"/>
        <v>0.22903758841157082</v>
      </c>
      <c r="AQ136" s="13">
        <f t="shared" si="68"/>
        <v>0.80907017327116637</v>
      </c>
      <c r="AR136" s="13">
        <f t="shared" si="69"/>
        <v>0.51839999999999997</v>
      </c>
      <c r="AS136" s="14">
        <f t="shared" si="70"/>
        <v>0.84852813742385702</v>
      </c>
    </row>
    <row r="137">
      <c r="A137" s="16">
        <v>13.5</v>
      </c>
      <c r="O137" s="4">
        <f t="shared" si="57"/>
        <v>0.69999999999999996</v>
      </c>
      <c r="P137" s="4">
        <f t="shared" si="58"/>
        <v>0.28044319450256172</v>
      </c>
      <c r="R137" s="4">
        <f t="shared" si="59"/>
        <v>0.69999999999999996</v>
      </c>
      <c r="S137" s="4">
        <f t="shared" si="60"/>
        <v>0.28044319450256172</v>
      </c>
      <c r="T137" s="4">
        <f t="shared" si="61"/>
        <v>0.30000000000000004</v>
      </c>
      <c r="U137" s="4">
        <f t="shared" si="62"/>
        <v>0.69999999999999996</v>
      </c>
      <c r="V137" s="11">
        <f t="shared" si="63"/>
        <v>0.69999999999999996</v>
      </c>
      <c r="W137" s="12">
        <f t="shared" si="64"/>
        <v>0.30000000000000004</v>
      </c>
      <c r="X137" s="12">
        <f t="shared" si="65"/>
        <v>0.69999999999999996</v>
      </c>
      <c r="AO137" s="13">
        <f t="shared" si="66"/>
        <v>0.19631023615179319</v>
      </c>
      <c r="AP137" s="13">
        <f t="shared" si="67"/>
        <v>0.19631023615179319</v>
      </c>
      <c r="AQ137" s="13">
        <f t="shared" si="68"/>
        <v>0.78413295835076846</v>
      </c>
      <c r="AR137" s="13">
        <f t="shared" si="69"/>
        <v>0.48999999999999994</v>
      </c>
      <c r="AS137" s="14">
        <f t="shared" si="70"/>
        <v>0.83666002653407556</v>
      </c>
    </row>
    <row r="138">
      <c r="A138" s="16">
        <v>13.6</v>
      </c>
      <c r="O138" s="4">
        <f t="shared" si="57"/>
        <v>0.68000000000000005</v>
      </c>
      <c r="P138" s="4">
        <f t="shared" si="58"/>
        <v>0.24636471236194643</v>
      </c>
      <c r="R138" s="4">
        <f t="shared" si="59"/>
        <v>0.68000000000000005</v>
      </c>
      <c r="S138" s="4">
        <f t="shared" si="60"/>
        <v>0.24636471236194643</v>
      </c>
      <c r="T138" s="4">
        <f t="shared" si="61"/>
        <v>0.31999999999999995</v>
      </c>
      <c r="U138" s="4">
        <f t="shared" si="62"/>
        <v>0.68000000000000005</v>
      </c>
      <c r="V138" s="11">
        <f t="shared" si="63"/>
        <v>0.68000000000000005</v>
      </c>
      <c r="W138" s="12">
        <f t="shared" si="64"/>
        <v>0.31999999999999995</v>
      </c>
      <c r="X138" s="12">
        <f t="shared" si="65"/>
        <v>0.68000000000000005</v>
      </c>
      <c r="AO138" s="13">
        <f t="shared" si="66"/>
        <v>0.16752800440612359</v>
      </c>
      <c r="AP138" s="13">
        <f t="shared" si="67"/>
        <v>0.16752800440612359</v>
      </c>
      <c r="AQ138" s="13">
        <f t="shared" si="68"/>
        <v>0.75883670795582292</v>
      </c>
      <c r="AR138" s="13">
        <f t="shared" si="69"/>
        <v>0.46240000000000009</v>
      </c>
      <c r="AS138" s="14">
        <f t="shared" si="70"/>
        <v>0.82462112512353214</v>
      </c>
    </row>
    <row r="139">
      <c r="A139" s="16">
        <v>13.699999999999999</v>
      </c>
      <c r="O139" s="4">
        <f t="shared" si="57"/>
        <v>0.66000000000000014</v>
      </c>
      <c r="P139" s="4">
        <f t="shared" si="58"/>
        <v>0.21582823848485047</v>
      </c>
      <c r="R139" s="4">
        <f t="shared" si="59"/>
        <v>0.66000000000000014</v>
      </c>
      <c r="S139" s="4">
        <f t="shared" si="60"/>
        <v>0.21582823848485047</v>
      </c>
      <c r="T139" s="4">
        <f t="shared" si="61"/>
        <v>0.33999999999999986</v>
      </c>
      <c r="U139" s="4">
        <f t="shared" si="62"/>
        <v>0.66000000000000014</v>
      </c>
      <c r="V139" s="11">
        <f t="shared" si="63"/>
        <v>0.66000000000000014</v>
      </c>
      <c r="W139" s="12">
        <f t="shared" si="64"/>
        <v>0.33999999999999986</v>
      </c>
      <c r="X139" s="12">
        <f t="shared" si="65"/>
        <v>0.66000000000000014</v>
      </c>
      <c r="AO139" s="13">
        <f t="shared" si="66"/>
        <v>0.14244663740000135</v>
      </c>
      <c r="AP139" s="13">
        <f t="shared" si="67"/>
        <v>0.14244663740000135</v>
      </c>
      <c r="AQ139" s="13">
        <f t="shared" si="68"/>
        <v>0.73338160108484929</v>
      </c>
      <c r="AR139" s="13">
        <f t="shared" si="69"/>
        <v>0.43560000000000021</v>
      </c>
      <c r="AS139" s="14">
        <f t="shared" si="70"/>
        <v>0.81240384046359615</v>
      </c>
    </row>
    <row r="140">
      <c r="A140" s="16">
        <v>13.800000000000001</v>
      </c>
      <c r="O140" s="4">
        <f t="shared" si="57"/>
        <v>0.6399999999999999</v>
      </c>
      <c r="P140" s="4">
        <f t="shared" si="58"/>
        <v>0.18868576170600412</v>
      </c>
      <c r="R140" s="4">
        <f t="shared" si="59"/>
        <v>0.6399999999999999</v>
      </c>
      <c r="S140" s="4">
        <f t="shared" si="60"/>
        <v>0.18868576170600412</v>
      </c>
      <c r="T140" s="4">
        <f t="shared" si="61"/>
        <v>0.3600000000000001</v>
      </c>
      <c r="U140" s="4">
        <f t="shared" si="62"/>
        <v>0.6399999999999999</v>
      </c>
      <c r="V140" s="11">
        <f t="shared" si="63"/>
        <v>0.6399999999999999</v>
      </c>
      <c r="W140" s="12">
        <f t="shared" si="64"/>
        <v>0.3600000000000001</v>
      </c>
      <c r="X140" s="12">
        <f t="shared" si="65"/>
        <v>0.6399999999999999</v>
      </c>
      <c r="AO140" s="13">
        <f t="shared" si="66"/>
        <v>0.12075888749184262</v>
      </c>
      <c r="AP140" s="13">
        <f t="shared" si="67"/>
        <v>0.12075888749184262</v>
      </c>
      <c r="AQ140" s="13">
        <f t="shared" si="68"/>
        <v>0.70792687421416145</v>
      </c>
      <c r="AR140" s="13">
        <f t="shared" si="69"/>
        <v>0.40959999999999985</v>
      </c>
      <c r="AS140" s="14">
        <f t="shared" si="70"/>
        <v>0.79999999999999993</v>
      </c>
    </row>
    <row r="141">
      <c r="A141" s="16">
        <v>13.9</v>
      </c>
      <c r="O141" s="4">
        <f t="shared" si="57"/>
        <v>0.61999999999999988</v>
      </c>
      <c r="P141" s="4">
        <f t="shared" si="58"/>
        <v>0.16471906210910711</v>
      </c>
      <c r="R141" s="4">
        <f t="shared" si="59"/>
        <v>0.61999999999999988</v>
      </c>
      <c r="S141" s="4">
        <f t="shared" si="60"/>
        <v>0.16471906210910711</v>
      </c>
      <c r="T141" s="4">
        <f t="shared" si="61"/>
        <v>0.38000000000000012</v>
      </c>
      <c r="U141" s="4">
        <f t="shared" si="62"/>
        <v>0.61999999999999988</v>
      </c>
      <c r="V141" s="11">
        <f t="shared" si="63"/>
        <v>0.61999999999999988</v>
      </c>
      <c r="W141" s="12">
        <f t="shared" si="64"/>
        <v>0.38000000000000012</v>
      </c>
      <c r="X141" s="12">
        <f t="shared" si="65"/>
        <v>0.61999999999999988</v>
      </c>
      <c r="AO141" s="13">
        <f t="shared" si="66"/>
        <v>0.10212581850764639</v>
      </c>
      <c r="AP141" s="13">
        <f t="shared" si="67"/>
        <v>0.10212581850764639</v>
      </c>
      <c r="AQ141" s="13">
        <f t="shared" si="68"/>
        <v>0.68259324360146068</v>
      </c>
      <c r="AR141" s="13">
        <f t="shared" si="69"/>
        <v>0.38439999999999985</v>
      </c>
      <c r="AS141" s="14">
        <f t="shared" si="70"/>
        <v>0.78740078740118102</v>
      </c>
    </row>
    <row r="142">
      <c r="A142" s="16">
        <v>14</v>
      </c>
      <c r="O142" s="4">
        <f t="shared" si="57"/>
        <v>0.59999999999999998</v>
      </c>
      <c r="P142" s="4">
        <f t="shared" si="58"/>
        <v>0.14366857315728437</v>
      </c>
      <c r="R142" s="4">
        <f t="shared" si="59"/>
        <v>0.59999999999999998</v>
      </c>
      <c r="S142" s="4">
        <f t="shared" si="60"/>
        <v>0.14366857315728437</v>
      </c>
      <c r="T142" s="4">
        <f t="shared" si="61"/>
        <v>0.40000000000000002</v>
      </c>
      <c r="U142" s="4">
        <f t="shared" si="62"/>
        <v>0.59999999999999998</v>
      </c>
      <c r="V142" s="11">
        <f t="shared" si="63"/>
        <v>0.59999999999999998</v>
      </c>
      <c r="W142" s="12">
        <f t="shared" si="64"/>
        <v>0.40000000000000002</v>
      </c>
      <c r="X142" s="12">
        <f t="shared" si="65"/>
        <v>0.59999999999999998</v>
      </c>
      <c r="AO142" s="13">
        <f t="shared" si="66"/>
        <v>0.086201143894370627</v>
      </c>
      <c r="AP142" s="13">
        <f t="shared" si="67"/>
        <v>0.086201143894370627</v>
      </c>
      <c r="AQ142" s="13">
        <f t="shared" si="68"/>
        <v>0.65746742926291368</v>
      </c>
      <c r="AR142" s="13">
        <f t="shared" si="69"/>
        <v>0.35999999999999999</v>
      </c>
      <c r="AS142" s="14">
        <f t="shared" si="70"/>
        <v>0.7745966692414834</v>
      </c>
    </row>
    <row r="143">
      <c r="A143" s="16">
        <v>14.1</v>
      </c>
      <c r="O143" s="4">
        <f t="shared" si="57"/>
        <v>0.58000000000000007</v>
      </c>
      <c r="P143" s="4">
        <f t="shared" si="58"/>
        <v>0.12525624107258221</v>
      </c>
      <c r="R143" s="4">
        <f t="shared" si="59"/>
        <v>0.58000000000000007</v>
      </c>
      <c r="S143" s="4">
        <f t="shared" si="60"/>
        <v>0.12525624107258221</v>
      </c>
      <c r="T143" s="4">
        <f t="shared" si="61"/>
        <v>0.41999999999999993</v>
      </c>
      <c r="U143" s="4">
        <f t="shared" si="62"/>
        <v>0.58000000000000007</v>
      </c>
      <c r="V143" s="11">
        <f t="shared" si="63"/>
        <v>0.58000000000000007</v>
      </c>
      <c r="W143" s="12">
        <f t="shared" si="64"/>
        <v>0.41999999999999993</v>
      </c>
      <c r="X143" s="12">
        <f t="shared" si="65"/>
        <v>0.58000000000000007</v>
      </c>
      <c r="AO143" s="13">
        <f t="shared" si="66"/>
        <v>0.072648619822097693</v>
      </c>
      <c r="AP143" s="13">
        <f t="shared" si="67"/>
        <v>0.072648619822097693</v>
      </c>
      <c r="AQ143" s="13">
        <f t="shared" si="68"/>
        <v>0.63260762125048453</v>
      </c>
      <c r="AR143" s="13">
        <f t="shared" si="69"/>
        <v>0.33640000000000009</v>
      </c>
      <c r="AS143" s="14">
        <f t="shared" si="70"/>
        <v>0.76157731058639089</v>
      </c>
    </row>
    <row r="144">
      <c r="A144" s="16">
        <v>14.199999999999999</v>
      </c>
      <c r="O144" s="4">
        <f t="shared" si="57"/>
        <v>0.56000000000000016</v>
      </c>
      <c r="P144" s="4">
        <f t="shared" si="58"/>
        <v>0.10920240820445305</v>
      </c>
      <c r="R144" s="4">
        <f t="shared" si="59"/>
        <v>0.56000000000000016</v>
      </c>
      <c r="S144" s="4">
        <f t="shared" si="60"/>
        <v>0.10920240820445305</v>
      </c>
      <c r="T144" s="4">
        <f t="shared" si="61"/>
        <v>0.43999999999999984</v>
      </c>
      <c r="U144" s="4">
        <f t="shared" si="62"/>
        <v>0.56000000000000016</v>
      </c>
      <c r="V144" s="11">
        <f t="shared" si="63"/>
        <v>0.56000000000000016</v>
      </c>
      <c r="W144" s="12">
        <f t="shared" si="64"/>
        <v>0.43999999999999984</v>
      </c>
      <c r="X144" s="12">
        <f t="shared" si="65"/>
        <v>0.56000000000000016</v>
      </c>
      <c r="AO144" s="13">
        <f t="shared" si="66"/>
        <v>0.061153348594493728</v>
      </c>
      <c r="AP144" s="13">
        <f t="shared" si="67"/>
        <v>0.061153348594493728</v>
      </c>
      <c r="AQ144" s="13">
        <f t="shared" si="68"/>
        <v>0.60804905960995947</v>
      </c>
      <c r="AR144" s="13">
        <f t="shared" si="69"/>
        <v>0.31360000000000016</v>
      </c>
      <c r="AS144" s="14">
        <f t="shared" si="70"/>
        <v>0.74833147735478833</v>
      </c>
    </row>
    <row r="145">
      <c r="A145" s="16">
        <v>14.300000000000001</v>
      </c>
      <c r="O145" s="4">
        <f t="shared" si="57"/>
        <v>0.53999999999999981</v>
      </c>
      <c r="P145" s="4">
        <f t="shared" si="58"/>
        <v>0.095237416505198846</v>
      </c>
      <c r="R145" s="4">
        <f t="shared" si="59"/>
        <v>0.53999999999999981</v>
      </c>
      <c r="S145" s="4">
        <f t="shared" si="60"/>
        <v>0.095237416505198846</v>
      </c>
      <c r="T145" s="4">
        <f t="shared" si="61"/>
        <v>0.46000000000000019</v>
      </c>
      <c r="U145" s="4">
        <f t="shared" si="62"/>
        <v>0.53999999999999981</v>
      </c>
      <c r="V145" s="11">
        <f t="shared" si="63"/>
        <v>0.53999999999999981</v>
      </c>
      <c r="W145" s="12">
        <f t="shared" si="64"/>
        <v>0.46000000000000019</v>
      </c>
      <c r="X145" s="12">
        <f t="shared" si="65"/>
        <v>0.53999999999999981</v>
      </c>
      <c r="AO145" s="13">
        <f t="shared" si="66"/>
        <v>0.051428204912807363</v>
      </c>
      <c r="AP145" s="13">
        <f t="shared" si="67"/>
        <v>0.051428204912807363</v>
      </c>
      <c r="AQ145" s="13">
        <f t="shared" si="68"/>
        <v>0.58380921159239119</v>
      </c>
      <c r="AR145" s="13">
        <f t="shared" si="69"/>
        <v>0.2915999999999998</v>
      </c>
      <c r="AS145" s="14">
        <f t="shared" si="70"/>
        <v>0.73484692283495334</v>
      </c>
    </row>
    <row r="146">
      <c r="A146" s="16">
        <v>14.4</v>
      </c>
      <c r="O146" s="4">
        <f t="shared" si="57"/>
        <v>0.51999999999999991</v>
      </c>
      <c r="P146" s="4">
        <f t="shared" si="58"/>
        <v>0.083108913166121193</v>
      </c>
      <c r="R146" s="4">
        <f t="shared" si="59"/>
        <v>0.51999999999999991</v>
      </c>
      <c r="S146" s="4">
        <f t="shared" si="60"/>
        <v>0.083108913166121193</v>
      </c>
      <c r="T146" s="4">
        <f t="shared" si="61"/>
        <v>0.48000000000000009</v>
      </c>
      <c r="U146" s="4">
        <f t="shared" si="62"/>
        <v>0.51999999999999991</v>
      </c>
      <c r="V146" s="11">
        <f t="shared" si="63"/>
        <v>0.51999999999999991</v>
      </c>
      <c r="W146" s="12">
        <f t="shared" si="64"/>
        <v>0.48000000000000009</v>
      </c>
      <c r="X146" s="12">
        <f t="shared" si="65"/>
        <v>0.51999999999999991</v>
      </c>
      <c r="AO146" s="13">
        <f t="shared" si="66"/>
        <v>0.043216634846383009</v>
      </c>
      <c r="AP146" s="13">
        <f t="shared" si="67"/>
        <v>0.043216634846383009</v>
      </c>
      <c r="AQ146" s="13">
        <f t="shared" si="68"/>
        <v>0.55989227831973809</v>
      </c>
      <c r="AR146" s="13">
        <f t="shared" si="69"/>
        <v>0.27039999999999992</v>
      </c>
      <c r="AS146" s="14">
        <f t="shared" si="70"/>
        <v>0.7211102550927978</v>
      </c>
    </row>
    <row r="147">
      <c r="A147" s="16">
        <v>14.5</v>
      </c>
      <c r="O147" s="4">
        <f t="shared" si="57"/>
        <v>0.5</v>
      </c>
      <c r="P147" s="4">
        <f t="shared" si="58"/>
        <v>0.072585875671336619</v>
      </c>
      <c r="R147" s="4">
        <f t="shared" si="59"/>
        <v>0.5</v>
      </c>
      <c r="S147" s="4">
        <f t="shared" si="60"/>
        <v>0.072585875671336619</v>
      </c>
      <c r="T147" s="4">
        <f t="shared" si="61"/>
        <v>0.5</v>
      </c>
      <c r="U147" s="4">
        <f t="shared" si="62"/>
        <v>0.5</v>
      </c>
      <c r="V147" s="11">
        <f t="shared" si="63"/>
        <v>0.5</v>
      </c>
      <c r="W147" s="12">
        <f t="shared" si="64"/>
        <v>0.5</v>
      </c>
      <c r="X147" s="12">
        <f t="shared" si="65"/>
        <v>0.5</v>
      </c>
      <c r="AO147" s="13">
        <f t="shared" si="66"/>
        <v>0.03629293783566831</v>
      </c>
      <c r="AP147" s="13">
        <f t="shared" si="67"/>
        <v>0.03629293783566831</v>
      </c>
      <c r="AQ147" s="13">
        <f t="shared" si="68"/>
        <v>0.53629293783566834</v>
      </c>
      <c r="AR147" s="13">
        <f t="shared" si="69"/>
        <v>0.25</v>
      </c>
      <c r="AS147" s="14">
        <f t="shared" si="70"/>
        <v>0.70710678118654757</v>
      </c>
    </row>
    <row r="148">
      <c r="A148" s="16">
        <v>14.6</v>
      </c>
      <c r="O148" s="4">
        <f t="shared" si="57"/>
        <v>0.48000000000000009</v>
      </c>
      <c r="P148" s="4">
        <f t="shared" si="58"/>
        <v>0.063460270662014331</v>
      </c>
      <c r="R148" s="4">
        <f t="shared" si="59"/>
        <v>0.48000000000000009</v>
      </c>
      <c r="S148" s="4">
        <f t="shared" si="60"/>
        <v>0.063460270662014331</v>
      </c>
      <c r="T148" s="4">
        <f t="shared" si="61"/>
        <v>0.51999999999999991</v>
      </c>
      <c r="U148" s="4">
        <f t="shared" si="62"/>
        <v>0.48000000000000009</v>
      </c>
      <c r="V148" s="11">
        <f t="shared" si="63"/>
        <v>0.48000000000000009</v>
      </c>
      <c r="W148" s="12">
        <f t="shared" si="64"/>
        <v>0.48000000000000009</v>
      </c>
      <c r="X148" s="12">
        <f t="shared" si="65"/>
        <v>0.51999999999999991</v>
      </c>
      <c r="AO148" s="13">
        <f t="shared" si="66"/>
        <v>0.030460929917766884</v>
      </c>
      <c r="AP148" s="13">
        <f t="shared" si="67"/>
        <v>0.030460929917766884</v>
      </c>
      <c r="AQ148" s="13">
        <f t="shared" si="68"/>
        <v>0.51299934074424758</v>
      </c>
      <c r="AR148" s="13">
        <f t="shared" si="69"/>
        <v>0.23040000000000008</v>
      </c>
      <c r="AS148" s="14">
        <f t="shared" si="70"/>
        <v>0.69282032302755103</v>
      </c>
    </row>
    <row r="149">
      <c r="A149" s="16">
        <v>14.699999999999999</v>
      </c>
      <c r="O149" s="4">
        <f t="shared" si="57"/>
        <v>0.46000000000000013</v>
      </c>
      <c r="P149" s="4">
        <f t="shared" si="58"/>
        <v>0.055547099935786999</v>
      </c>
      <c r="R149" s="4">
        <f t="shared" si="59"/>
        <v>0.46000000000000013</v>
      </c>
      <c r="S149" s="4">
        <f t="shared" si="60"/>
        <v>0.055547099935786999</v>
      </c>
      <c r="T149" s="4">
        <f t="shared" si="61"/>
        <v>0.53999999999999981</v>
      </c>
      <c r="U149" s="4">
        <f t="shared" si="62"/>
        <v>0.46000000000000013</v>
      </c>
      <c r="V149" s="11">
        <f t="shared" si="63"/>
        <v>0.46000000000000013</v>
      </c>
      <c r="W149" s="12">
        <f t="shared" si="64"/>
        <v>0.46000000000000013</v>
      </c>
      <c r="X149" s="12">
        <f t="shared" si="65"/>
        <v>0.53999999999999981</v>
      </c>
      <c r="AO149" s="13">
        <f t="shared" si="66"/>
        <v>0.025551665970462028</v>
      </c>
      <c r="AP149" s="13">
        <f t="shared" si="67"/>
        <v>0.025551665970462028</v>
      </c>
      <c r="AQ149" s="13">
        <f t="shared" si="68"/>
        <v>0.48999543396532513</v>
      </c>
      <c r="AR149" s="13">
        <f t="shared" si="69"/>
        <v>0.21160000000000012</v>
      </c>
      <c r="AS149" s="14">
        <f t="shared" si="70"/>
        <v>0.67823299831252692</v>
      </c>
    </row>
    <row r="150">
      <c r="A150" s="16">
        <v>14.800000000000001</v>
      </c>
      <c r="O150" s="4">
        <f t="shared" si="57"/>
        <v>0.43999999999999984</v>
      </c>
      <c r="P150" s="4">
        <f t="shared" si="58"/>
        <v>0.048683416619404868</v>
      </c>
      <c r="R150" s="4">
        <f t="shared" si="59"/>
        <v>0.43999999999999984</v>
      </c>
      <c r="S150" s="4">
        <f t="shared" si="60"/>
        <v>0.048683416619404868</v>
      </c>
      <c r="T150" s="4">
        <f t="shared" si="61"/>
        <v>0.56000000000000016</v>
      </c>
      <c r="U150" s="4">
        <f t="shared" si="62"/>
        <v>0.43999999999999984</v>
      </c>
      <c r="V150" s="11">
        <f t="shared" si="63"/>
        <v>0.43999999999999984</v>
      </c>
      <c r="W150" s="12">
        <f t="shared" si="64"/>
        <v>0.43999999999999984</v>
      </c>
      <c r="X150" s="12">
        <f t="shared" si="65"/>
        <v>0.56000000000000016</v>
      </c>
      <c r="AO150" s="13">
        <f t="shared" si="66"/>
        <v>0.021420703312538134</v>
      </c>
      <c r="AP150" s="13">
        <f t="shared" si="67"/>
        <v>0.021420703312538134</v>
      </c>
      <c r="AQ150" s="13">
        <f t="shared" si="68"/>
        <v>0.46726271330686658</v>
      </c>
      <c r="AR150" s="13">
        <f t="shared" si="69"/>
        <v>0.19359999999999986</v>
      </c>
      <c r="AS150" s="14">
        <f t="shared" si="70"/>
        <v>0.66332495807107983</v>
      </c>
    </row>
    <row r="151">
      <c r="A151" s="16">
        <v>14.9</v>
      </c>
      <c r="O151" s="4">
        <f t="shared" si="57"/>
        <v>0.41999999999999993</v>
      </c>
      <c r="P151" s="4">
        <f t="shared" si="58"/>
        <v>0.042726740685403476</v>
      </c>
      <c r="R151" s="4">
        <f t="shared" si="59"/>
        <v>0.41999999999999993</v>
      </c>
      <c r="S151" s="4">
        <f t="shared" si="60"/>
        <v>0.042726740685403476</v>
      </c>
      <c r="T151" s="4">
        <f t="shared" si="61"/>
        <v>0.58000000000000007</v>
      </c>
      <c r="U151" s="4">
        <f t="shared" si="62"/>
        <v>0.41999999999999993</v>
      </c>
      <c r="V151" s="11">
        <f t="shared" si="63"/>
        <v>0.41999999999999993</v>
      </c>
      <c r="W151" s="12">
        <f t="shared" si="64"/>
        <v>0.41999999999999993</v>
      </c>
      <c r="X151" s="12">
        <f t="shared" si="65"/>
        <v>0.58000000000000007</v>
      </c>
      <c r="AO151" s="13">
        <f t="shared" si="66"/>
        <v>0.017945231087869457</v>
      </c>
      <c r="AP151" s="13">
        <f t="shared" si="67"/>
        <v>0.017945231087869457</v>
      </c>
      <c r="AQ151" s="13">
        <f t="shared" si="68"/>
        <v>0.44478150959753399</v>
      </c>
      <c r="AR151" s="13">
        <f t="shared" si="69"/>
        <v>0.17639999999999995</v>
      </c>
      <c r="AS151" s="14">
        <f t="shared" si="70"/>
        <v>0.64807406984078597</v>
      </c>
    </row>
    <row r="152">
      <c r="A152" s="16">
        <v>15</v>
      </c>
      <c r="O152" s="4">
        <f t="shared" si="57"/>
        <v>0.40000000000000002</v>
      </c>
      <c r="P152" s="4">
        <f t="shared" si="58"/>
        <v>0.037553175883819859</v>
      </c>
      <c r="R152" s="4">
        <f t="shared" si="59"/>
        <v>0.40000000000000002</v>
      </c>
      <c r="S152" s="4">
        <f t="shared" si="60"/>
        <v>0.037553175883819859</v>
      </c>
      <c r="T152" s="4">
        <f t="shared" si="61"/>
        <v>0.59999999999999998</v>
      </c>
      <c r="U152" s="4">
        <f t="shared" si="62"/>
        <v>0.40000000000000002</v>
      </c>
      <c r="V152" s="11">
        <f t="shared" si="63"/>
        <v>0.40000000000000002</v>
      </c>
      <c r="W152" s="12">
        <f t="shared" si="64"/>
        <v>0.40000000000000002</v>
      </c>
      <c r="X152" s="12">
        <f t="shared" si="65"/>
        <v>0.59999999999999998</v>
      </c>
      <c r="AO152" s="13">
        <f t="shared" si="66"/>
        <v>0.015021270353527945</v>
      </c>
      <c r="AP152" s="13">
        <f t="shared" si="67"/>
        <v>0.015021270353527945</v>
      </c>
      <c r="AQ152" s="13">
        <f t="shared" si="68"/>
        <v>0.42253190553029191</v>
      </c>
      <c r="AR152" s="13">
        <f t="shared" si="69"/>
        <v>0.16000000000000003</v>
      </c>
      <c r="AS152" s="14">
        <f t="shared" si="70"/>
        <v>0.63245553203367588</v>
      </c>
    </row>
    <row r="153">
      <c r="A153" s="16">
        <v>15.1</v>
      </c>
      <c r="O153" s="4">
        <f t="shared" si="57"/>
        <v>0.38000000000000006</v>
      </c>
      <c r="P153" s="4">
        <f t="shared" si="58"/>
        <v>0.033055431355195473</v>
      </c>
      <c r="R153" s="4">
        <f t="shared" si="59"/>
        <v>0.38000000000000006</v>
      </c>
      <c r="S153" s="4">
        <f t="shared" si="60"/>
        <v>0.033055431355195473</v>
      </c>
      <c r="T153" s="4">
        <f t="shared" si="61"/>
        <v>0.61999999999999988</v>
      </c>
      <c r="U153" s="4">
        <f t="shared" si="62"/>
        <v>0.38000000000000006</v>
      </c>
      <c r="V153" s="11">
        <f t="shared" si="63"/>
        <v>0.38000000000000006</v>
      </c>
      <c r="W153" s="12">
        <f t="shared" si="64"/>
        <v>0.38000000000000006</v>
      </c>
      <c r="X153" s="12">
        <f t="shared" si="65"/>
        <v>0.61999999999999988</v>
      </c>
      <c r="AO153" s="13">
        <f t="shared" si="66"/>
        <v>0.012561063914974281</v>
      </c>
      <c r="AP153" s="13">
        <f t="shared" si="67"/>
        <v>0.012561063914974281</v>
      </c>
      <c r="AQ153" s="13">
        <f t="shared" si="68"/>
        <v>0.40049436744022121</v>
      </c>
      <c r="AR153" s="13">
        <f t="shared" si="69"/>
        <v>0.14440000000000006</v>
      </c>
      <c r="AS153" s="14">
        <f t="shared" si="70"/>
        <v>0.61644140029689765</v>
      </c>
    </row>
    <row r="154">
      <c r="A154" s="16">
        <v>15.199999999999999</v>
      </c>
      <c r="O154" s="4">
        <f t="shared" si="57"/>
        <v>0.36000000000000015</v>
      </c>
      <c r="P154" s="4">
        <f t="shared" si="58"/>
        <v>0.029140877833621997</v>
      </c>
      <c r="R154" s="4">
        <f t="shared" si="59"/>
        <v>0.36000000000000015</v>
      </c>
      <c r="S154" s="4">
        <f t="shared" si="60"/>
        <v>0.029140877833621997</v>
      </c>
      <c r="T154" s="4">
        <f t="shared" si="61"/>
        <v>0.6399999999999999</v>
      </c>
      <c r="U154" s="4">
        <f t="shared" si="62"/>
        <v>0.36000000000000015</v>
      </c>
      <c r="V154" s="11">
        <f t="shared" si="63"/>
        <v>0.36000000000000015</v>
      </c>
      <c r="W154" s="12">
        <f t="shared" si="64"/>
        <v>0.36000000000000015</v>
      </c>
      <c r="X154" s="12">
        <f t="shared" si="65"/>
        <v>0.6399999999999999</v>
      </c>
      <c r="AO154" s="13">
        <f t="shared" si="66"/>
        <v>0.010490716020103923</v>
      </c>
      <c r="AP154" s="13">
        <f t="shared" si="67"/>
        <v>0.010490716020103923</v>
      </c>
      <c r="AQ154" s="13">
        <f t="shared" si="68"/>
        <v>0.37865016181351824</v>
      </c>
      <c r="AR154" s="13">
        <f t="shared" si="69"/>
        <v>0.1296000000000001</v>
      </c>
      <c r="AS154" s="14">
        <f t="shared" si="70"/>
        <v>0.60000000000000009</v>
      </c>
    </row>
    <row r="155">
      <c r="A155" s="16">
        <v>15.300000000000001</v>
      </c>
      <c r="O155" s="4">
        <f t="shared" si="57"/>
        <v>0.33999999999999986</v>
      </c>
      <c r="P155" s="4">
        <f t="shared" si="58"/>
        <v>0.025729715933966599</v>
      </c>
      <c r="R155" s="4">
        <f t="shared" si="59"/>
        <v>0.33999999999999986</v>
      </c>
      <c r="S155" s="4">
        <f t="shared" si="60"/>
        <v>0.025729715933966599</v>
      </c>
      <c r="T155" s="4">
        <f t="shared" si="61"/>
        <v>0.66000000000000014</v>
      </c>
      <c r="U155" s="4">
        <f t="shared" si="62"/>
        <v>0.33999999999999986</v>
      </c>
      <c r="V155" s="11">
        <f t="shared" si="63"/>
        <v>0.33999999999999986</v>
      </c>
      <c r="W155" s="12">
        <f t="shared" si="64"/>
        <v>0.33999999999999986</v>
      </c>
      <c r="X155" s="12">
        <f t="shared" si="65"/>
        <v>0.66000000000000014</v>
      </c>
      <c r="AO155" s="13">
        <f t="shared" si="66"/>
        <v>0.0087481034175486399</v>
      </c>
      <c r="AP155" s="13">
        <f t="shared" si="67"/>
        <v>0.0087481034175486399</v>
      </c>
      <c r="AQ155" s="13">
        <f t="shared" si="68"/>
        <v>0.35698161251641786</v>
      </c>
      <c r="AR155" s="13">
        <f t="shared" si="69"/>
        <v>0.1155999999999999</v>
      </c>
      <c r="AS155" s="14">
        <f t="shared" si="70"/>
        <v>0.58309518948452987</v>
      </c>
    </row>
    <row r="156">
      <c r="A156" s="16">
        <v>15.4</v>
      </c>
      <c r="O156" s="4">
        <f t="shared" si="57"/>
        <v>0.31999999999999995</v>
      </c>
      <c r="P156" s="4">
        <f t="shared" si="58"/>
        <v>0.022753297866633299</v>
      </c>
      <c r="R156" s="4">
        <f t="shared" si="59"/>
        <v>0.31999999999999995</v>
      </c>
      <c r="S156" s="4">
        <f t="shared" si="60"/>
        <v>0.022753297866633299</v>
      </c>
      <c r="T156" s="4">
        <f t="shared" si="61"/>
        <v>0.68000000000000005</v>
      </c>
      <c r="U156" s="4">
        <f t="shared" si="62"/>
        <v>0.31999999999999995</v>
      </c>
      <c r="V156" s="11">
        <f t="shared" si="63"/>
        <v>0.31999999999999995</v>
      </c>
      <c r="W156" s="12">
        <f t="shared" si="64"/>
        <v>0.31999999999999995</v>
      </c>
      <c r="X156" s="12">
        <f t="shared" si="65"/>
        <v>0.68000000000000005</v>
      </c>
      <c r="AO156" s="13">
        <f t="shared" si="66"/>
        <v>0.0072810553173226541</v>
      </c>
      <c r="AP156" s="13">
        <f t="shared" si="67"/>
        <v>0.0072810553173226541</v>
      </c>
      <c r="AQ156" s="13">
        <f t="shared" si="68"/>
        <v>0.33547224254931057</v>
      </c>
      <c r="AR156" s="13">
        <f t="shared" si="69"/>
        <v>0.10239999999999996</v>
      </c>
      <c r="AS156" s="14">
        <f t="shared" si="70"/>
        <v>0.56568542494923801</v>
      </c>
    </row>
    <row r="157">
      <c r="A157" s="16">
        <v>15.5</v>
      </c>
      <c r="O157" s="4">
        <f t="shared" si="57"/>
        <v>0.29999999999999999</v>
      </c>
      <c r="P157" s="4">
        <f t="shared" si="58"/>
        <v>0.020152619878265499</v>
      </c>
      <c r="R157" s="4">
        <f t="shared" si="59"/>
        <v>0.29999999999999999</v>
      </c>
      <c r="S157" s="4">
        <f t="shared" si="60"/>
        <v>0.020152619878265499</v>
      </c>
      <c r="T157" s="4">
        <f t="shared" si="61"/>
        <v>0.69999999999999996</v>
      </c>
      <c r="U157" s="4">
        <f t="shared" si="62"/>
        <v>0.29999999999999999</v>
      </c>
      <c r="V157" s="11">
        <f t="shared" si="63"/>
        <v>0.29999999999999999</v>
      </c>
      <c r="W157" s="12">
        <f t="shared" si="64"/>
        <v>0.29999999999999999</v>
      </c>
      <c r="X157" s="12">
        <f t="shared" si="65"/>
        <v>0.69999999999999996</v>
      </c>
      <c r="AO157" s="13">
        <f t="shared" si="66"/>
        <v>0.0060457859634796491</v>
      </c>
      <c r="AP157" s="13">
        <f t="shared" si="67"/>
        <v>0.0060457859634796491</v>
      </c>
      <c r="AQ157" s="13">
        <f t="shared" si="68"/>
        <v>0.31410683391478583</v>
      </c>
      <c r="AR157" s="13">
        <f t="shared" si="69"/>
        <v>0.089999999999999997</v>
      </c>
      <c r="AS157" s="14">
        <f t="shared" si="70"/>
        <v>0.54772255750516607</v>
      </c>
    </row>
    <row r="158">
      <c r="A158" s="16">
        <v>15.6</v>
      </c>
      <c r="O158" s="4">
        <f t="shared" si="57"/>
        <v>0.28000000000000008</v>
      </c>
      <c r="P158" s="4">
        <f t="shared" si="58"/>
        <v>0.017876987382551952</v>
      </c>
      <c r="R158" s="4">
        <f t="shared" si="59"/>
        <v>0.28000000000000008</v>
      </c>
      <c r="S158" s="4">
        <f t="shared" si="60"/>
        <v>0.017876987382551952</v>
      </c>
      <c r="T158" s="4">
        <f t="shared" si="61"/>
        <v>0.71999999999999997</v>
      </c>
      <c r="U158" s="4">
        <f t="shared" si="62"/>
        <v>0.28000000000000008</v>
      </c>
      <c r="V158" s="11">
        <f t="shared" si="63"/>
        <v>0.28000000000000008</v>
      </c>
      <c r="W158" s="12">
        <f t="shared" si="64"/>
        <v>0.28000000000000008</v>
      </c>
      <c r="X158" s="12">
        <f t="shared" si="65"/>
        <v>0.71999999999999997</v>
      </c>
      <c r="AO158" s="13">
        <f t="shared" si="66"/>
        <v>0.005005556467114548</v>
      </c>
      <c r="AP158" s="13">
        <f t="shared" si="67"/>
        <v>0.005005556467114548</v>
      </c>
      <c r="AQ158" s="13">
        <f t="shared" si="68"/>
        <v>0.29287143091543749</v>
      </c>
      <c r="AR158" s="13">
        <f t="shared" si="69"/>
        <v>0.078400000000000039</v>
      </c>
      <c r="AS158" s="14">
        <f t="shared" si="70"/>
        <v>0.52915026221291817</v>
      </c>
    </row>
    <row r="159">
      <c r="A159" s="16">
        <v>15.699999999999999</v>
      </c>
      <c r="O159" s="4">
        <f t="shared" si="57"/>
        <v>0.26000000000000012</v>
      </c>
      <c r="P159" s="4">
        <f t="shared" si="58"/>
        <v>0.015882845496498623</v>
      </c>
      <c r="R159" s="4">
        <f t="shared" si="59"/>
        <v>0.26000000000000012</v>
      </c>
      <c r="S159" s="4">
        <f t="shared" si="60"/>
        <v>0.015882845496498623</v>
      </c>
      <c r="T159" s="4">
        <f t="shared" si="61"/>
        <v>0.73999999999999988</v>
      </c>
      <c r="U159" s="4">
        <f t="shared" si="62"/>
        <v>0.26000000000000012</v>
      </c>
      <c r="V159" s="11">
        <f t="shared" si="63"/>
        <v>0.26000000000000012</v>
      </c>
      <c r="W159" s="12">
        <f t="shared" si="64"/>
        <v>0.26000000000000012</v>
      </c>
      <c r="X159" s="12">
        <f t="shared" si="65"/>
        <v>0.73999999999999988</v>
      </c>
      <c r="AO159" s="13">
        <f t="shared" si="66"/>
        <v>0.0041295398290896439</v>
      </c>
      <c r="AP159" s="13">
        <f t="shared" si="67"/>
        <v>0.0041295398290896439</v>
      </c>
      <c r="AQ159" s="13">
        <f t="shared" si="68"/>
        <v>0.27175330566740907</v>
      </c>
      <c r="AR159" s="13">
        <f t="shared" si="69"/>
        <v>0.067600000000000063</v>
      </c>
      <c r="AS159" s="14">
        <f t="shared" si="70"/>
        <v>0.50990195135927863</v>
      </c>
    </row>
    <row r="160">
      <c r="A160" s="16">
        <v>15.800000000000001</v>
      </c>
      <c r="O160" s="4">
        <f t="shared" si="57"/>
        <v>0.23999999999999985</v>
      </c>
      <c r="P160" s="4">
        <f t="shared" si="58"/>
        <v>0.01413276258179183</v>
      </c>
      <c r="R160" s="4">
        <f t="shared" si="59"/>
        <v>0.23999999999999985</v>
      </c>
      <c r="S160" s="4">
        <f t="shared" si="60"/>
        <v>0.01413276258179183</v>
      </c>
      <c r="T160" s="4">
        <f t="shared" si="61"/>
        <v>0.76000000000000012</v>
      </c>
      <c r="U160" s="4">
        <f t="shared" si="62"/>
        <v>0.23999999999999985</v>
      </c>
      <c r="V160" s="11">
        <f t="shared" si="63"/>
        <v>0.23999999999999985</v>
      </c>
      <c r="W160" s="12">
        <f t="shared" si="64"/>
        <v>0.23999999999999985</v>
      </c>
      <c r="X160" s="12">
        <f t="shared" si="65"/>
        <v>0.76000000000000012</v>
      </c>
      <c r="AO160" s="13">
        <f t="shared" si="66"/>
        <v>0.0033918630196300373</v>
      </c>
      <c r="AP160" s="13">
        <f t="shared" si="67"/>
        <v>0.0033918630196300373</v>
      </c>
      <c r="AQ160" s="13">
        <f t="shared" si="68"/>
        <v>0.25074089956216167</v>
      </c>
      <c r="AR160" s="13">
        <f t="shared" si="69"/>
        <v>0.057599999999999929</v>
      </c>
      <c r="AS160" s="14">
        <f t="shared" si="70"/>
        <v>0.48989794855663549</v>
      </c>
    </row>
    <row r="161">
      <c r="A161" s="16">
        <v>15.9</v>
      </c>
      <c r="O161" s="4">
        <f t="shared" si="57"/>
        <v>0.21999999999999992</v>
      </c>
      <c r="P161" s="4">
        <f t="shared" si="58"/>
        <v>0.012594551999530714</v>
      </c>
      <c r="R161" s="4">
        <f t="shared" si="59"/>
        <v>0.21999999999999992</v>
      </c>
      <c r="S161" s="4">
        <f t="shared" si="60"/>
        <v>0.012594551999530714</v>
      </c>
      <c r="T161" s="4">
        <f t="shared" si="61"/>
        <v>0.78000000000000003</v>
      </c>
      <c r="U161" s="4">
        <f t="shared" si="62"/>
        <v>0.21999999999999992</v>
      </c>
      <c r="V161" s="11">
        <f t="shared" si="63"/>
        <v>0.21999999999999992</v>
      </c>
      <c r="W161" s="12">
        <f t="shared" si="64"/>
        <v>0.21999999999999992</v>
      </c>
      <c r="X161" s="12">
        <f t="shared" si="65"/>
        <v>0.78000000000000003</v>
      </c>
      <c r="AO161" s="13">
        <f t="shared" si="66"/>
        <v>0.002770801439896756</v>
      </c>
      <c r="AP161" s="13">
        <f t="shared" si="67"/>
        <v>0.002770801439896756</v>
      </c>
      <c r="AQ161" s="13">
        <f t="shared" si="68"/>
        <v>0.22982375055963389</v>
      </c>
      <c r="AR161" s="13">
        <f t="shared" si="69"/>
        <v>0.048399999999999964</v>
      </c>
      <c r="AS161" s="14">
        <f t="shared" si="70"/>
        <v>0.46904157598234286</v>
      </c>
    </row>
    <row r="162">
      <c r="A162" s="16">
        <v>16</v>
      </c>
      <c r="O162" s="4">
        <f t="shared" si="57"/>
        <v>0.20000000000000001</v>
      </c>
      <c r="P162" s="4">
        <f t="shared" si="58"/>
        <v>0.011240516628798644</v>
      </c>
      <c r="R162" s="4">
        <f t="shared" si="59"/>
        <v>0.20000000000000001</v>
      </c>
      <c r="S162" s="4">
        <f t="shared" si="60"/>
        <v>0.011240516628798644</v>
      </c>
      <c r="T162" s="4">
        <f t="shared" si="61"/>
        <v>0.80000000000000004</v>
      </c>
      <c r="U162" s="4">
        <f t="shared" si="62"/>
        <v>0.20000000000000001</v>
      </c>
      <c r="V162" s="11">
        <f t="shared" si="63"/>
        <v>0.20000000000000001</v>
      </c>
      <c r="W162" s="12">
        <f t="shared" si="64"/>
        <v>0.20000000000000001</v>
      </c>
      <c r="X162" s="12">
        <f t="shared" si="65"/>
        <v>0.80000000000000004</v>
      </c>
      <c r="AO162" s="13">
        <f t="shared" si="66"/>
        <v>0.0022481033257597291</v>
      </c>
      <c r="AP162" s="13">
        <f t="shared" si="67"/>
        <v>0.0022481033257597291</v>
      </c>
      <c r="AQ162" s="13">
        <f t="shared" si="68"/>
        <v>0.20899241330303894</v>
      </c>
      <c r="AR162" s="13">
        <f t="shared" si="69"/>
        <v>0.040000000000000008</v>
      </c>
      <c r="AS162" s="14">
        <f t="shared" si="70"/>
        <v>0.44721359549995793</v>
      </c>
    </row>
    <row r="163">
      <c r="A163" s="16">
        <v>16.100000000000001</v>
      </c>
      <c r="O163" s="4">
        <f t="shared" si="57"/>
        <v>0.17999999999999972</v>
      </c>
      <c r="P163" s="4">
        <f t="shared" si="58"/>
        <v>0.010046801094269931</v>
      </c>
      <c r="R163" s="4">
        <f t="shared" si="59"/>
        <v>0.17999999999999972</v>
      </c>
      <c r="S163" s="4">
        <f t="shared" si="60"/>
        <v>0.010046801094269931</v>
      </c>
      <c r="T163" s="4">
        <f t="shared" si="61"/>
        <v>0.82000000000000028</v>
      </c>
      <c r="U163" s="4">
        <f t="shared" si="62"/>
        <v>0.17999999999999972</v>
      </c>
      <c r="V163" s="11">
        <f t="shared" si="63"/>
        <v>0.17999999999999972</v>
      </c>
      <c r="W163" s="12">
        <f t="shared" si="64"/>
        <v>0.17999999999999972</v>
      </c>
      <c r="X163" s="12">
        <f t="shared" si="65"/>
        <v>0.82000000000000028</v>
      </c>
      <c r="AO163" s="13">
        <f t="shared" si="66"/>
        <v>0.0018084241969685848</v>
      </c>
      <c r="AP163" s="13">
        <f t="shared" si="67"/>
        <v>0.0018084241969685848</v>
      </c>
      <c r="AQ163" s="13">
        <f t="shared" si="68"/>
        <v>0.18823837689730105</v>
      </c>
      <c r="AR163" s="13">
        <f t="shared" si="69"/>
        <v>0.032399999999999901</v>
      </c>
      <c r="AS163" s="14">
        <f t="shared" si="70"/>
        <v>0.42426406871192818</v>
      </c>
    </row>
    <row r="164">
      <c r="A164" s="16">
        <v>16.199999999999999</v>
      </c>
      <c r="O164" s="4">
        <f t="shared" si="57"/>
        <v>0.16000000000000014</v>
      </c>
      <c r="P164" s="4">
        <f t="shared" si="58"/>
        <v>0.008992837637916468</v>
      </c>
      <c r="R164" s="4">
        <f t="shared" si="59"/>
        <v>0.16000000000000014</v>
      </c>
      <c r="S164" s="4">
        <f t="shared" si="60"/>
        <v>0.008992837637916468</v>
      </c>
      <c r="T164" s="4">
        <f t="shared" si="61"/>
        <v>0.83999999999999986</v>
      </c>
      <c r="U164" s="4">
        <f t="shared" si="62"/>
        <v>0.16000000000000014</v>
      </c>
      <c r="V164" s="11">
        <f t="shared" si="63"/>
        <v>0.16000000000000014</v>
      </c>
      <c r="W164" s="12">
        <f t="shared" si="64"/>
        <v>0.16000000000000014</v>
      </c>
      <c r="X164" s="12">
        <f t="shared" si="65"/>
        <v>0.83999999999999986</v>
      </c>
      <c r="AO164" s="13">
        <f t="shared" si="66"/>
        <v>0.0014388540220666361</v>
      </c>
      <c r="AP164" s="13">
        <f t="shared" si="67"/>
        <v>0.0014388540220666361</v>
      </c>
      <c r="AQ164" s="13">
        <f t="shared" si="68"/>
        <v>0.16755398361584997</v>
      </c>
      <c r="AR164" s="13">
        <f t="shared" si="69"/>
        <v>0.025600000000000046</v>
      </c>
      <c r="AS164" s="14">
        <f t="shared" si="70"/>
        <v>0.40000000000000019</v>
      </c>
    </row>
    <row r="165">
      <c r="A165" s="16">
        <v>16.300000000000001</v>
      </c>
      <c r="O165" s="4">
        <f t="shared" si="57"/>
        <v>0.13999999999999985</v>
      </c>
      <c r="P165" s="4">
        <f t="shared" si="58"/>
        <v>0.0080608728553292226</v>
      </c>
      <c r="R165" s="4">
        <f t="shared" si="59"/>
        <v>0.13999999999999985</v>
      </c>
      <c r="S165" s="4">
        <f t="shared" si="60"/>
        <v>0.0080608728553292226</v>
      </c>
      <c r="T165" s="4">
        <f t="shared" si="61"/>
        <v>0.8600000000000001</v>
      </c>
      <c r="U165" s="4">
        <f t="shared" si="62"/>
        <v>0.13999999999999985</v>
      </c>
      <c r="V165" s="11">
        <f t="shared" si="63"/>
        <v>0.13999999999999985</v>
      </c>
      <c r="W165" s="12">
        <f t="shared" si="64"/>
        <v>0.13999999999999985</v>
      </c>
      <c r="X165" s="12">
        <f t="shared" si="65"/>
        <v>0.8600000000000001</v>
      </c>
      <c r="AO165" s="13">
        <f t="shared" si="66"/>
        <v>0.00112852219974609</v>
      </c>
      <c r="AP165" s="13">
        <f t="shared" si="67"/>
        <v>0.00112852219974609</v>
      </c>
      <c r="AQ165" s="13">
        <f t="shared" si="68"/>
        <v>0.14693235065558297</v>
      </c>
      <c r="AR165" s="13">
        <f t="shared" si="69"/>
        <v>0.019599999999999958</v>
      </c>
      <c r="AS165" s="14">
        <f t="shared" si="70"/>
        <v>0.37416573867739394</v>
      </c>
    </row>
    <row r="166">
      <c r="A166" s="16">
        <v>16.399999999999999</v>
      </c>
      <c r="O166" s="4">
        <f t="shared" si="57"/>
        <v>0.12000000000000029</v>
      </c>
      <c r="P166" s="4">
        <f t="shared" si="58"/>
        <v>0.0072355639078792878</v>
      </c>
      <c r="R166" s="4">
        <f t="shared" si="59"/>
        <v>0.12000000000000029</v>
      </c>
      <c r="S166" s="4">
        <f t="shared" si="60"/>
        <v>0.0072355639078792878</v>
      </c>
      <c r="T166" s="4">
        <f t="shared" si="61"/>
        <v>0.87999999999999967</v>
      </c>
      <c r="U166" s="4">
        <f t="shared" si="62"/>
        <v>0.12000000000000029</v>
      </c>
      <c r="V166" s="11">
        <f t="shared" si="63"/>
        <v>0.12000000000000029</v>
      </c>
      <c r="W166" s="12">
        <f t="shared" si="64"/>
        <v>0.12000000000000029</v>
      </c>
      <c r="X166" s="12">
        <f t="shared" si="65"/>
        <v>0.87999999999999967</v>
      </c>
      <c r="AO166" s="13">
        <f t="shared" si="66"/>
        <v>0.00086826766894551664</v>
      </c>
      <c r="AP166" s="13">
        <f t="shared" si="67"/>
        <v>0.00086826766894551664</v>
      </c>
      <c r="AQ166" s="13">
        <f t="shared" si="68"/>
        <v>0.12636729623893406</v>
      </c>
      <c r="AR166" s="13">
        <f t="shared" si="69"/>
        <v>0.014400000000000069</v>
      </c>
      <c r="AS166" s="14">
        <f t="shared" si="70"/>
        <v>0.34641016151377585</v>
      </c>
    </row>
    <row r="167">
      <c r="A167" s="16">
        <v>16.5</v>
      </c>
      <c r="O167" s="4">
        <f t="shared" si="57"/>
        <v>0.10000000000000001</v>
      </c>
      <c r="P167" s="4">
        <f t="shared" si="58"/>
        <v>0.0065036342017956725</v>
      </c>
      <c r="R167" s="4">
        <f t="shared" si="59"/>
        <v>0.10000000000000001</v>
      </c>
      <c r="S167" s="4">
        <f t="shared" si="60"/>
        <v>0.0065036342017956725</v>
      </c>
      <c r="T167" s="4">
        <f t="shared" si="61"/>
        <v>0.90000000000000002</v>
      </c>
      <c r="U167" s="4">
        <f t="shared" si="62"/>
        <v>0.10000000000000001</v>
      </c>
      <c r="V167" s="11">
        <f t="shared" si="63"/>
        <v>0.10000000000000001</v>
      </c>
      <c r="W167" s="12">
        <f t="shared" si="64"/>
        <v>0.10000000000000001</v>
      </c>
      <c r="X167" s="12">
        <f t="shared" si="65"/>
        <v>0.90000000000000002</v>
      </c>
      <c r="AO167" s="13">
        <f t="shared" si="66"/>
        <v>0.00065036342017956729</v>
      </c>
      <c r="AP167" s="13">
        <f t="shared" si="67"/>
        <v>0.00065036342017956729</v>
      </c>
      <c r="AQ167" s="13">
        <f t="shared" si="68"/>
        <v>0.1058532707816161</v>
      </c>
      <c r="AR167" s="13">
        <f t="shared" si="69"/>
        <v>0.010000000000000002</v>
      </c>
      <c r="AS167" s="14">
        <f t="shared" si="70"/>
        <v>0.31622776601683794</v>
      </c>
    </row>
    <row r="168">
      <c r="A168" s="16">
        <v>16.600000000000001</v>
      </c>
      <c r="O168" s="4">
        <f t="shared" si="57"/>
        <v>0.07999999999999971</v>
      </c>
      <c r="P168" s="4">
        <f t="shared" si="58"/>
        <v>0.0058535798275806458</v>
      </c>
      <c r="R168" s="4">
        <f t="shared" si="59"/>
        <v>0.07999999999999971</v>
      </c>
      <c r="S168" s="4">
        <f t="shared" si="60"/>
        <v>0.0058535798275806458</v>
      </c>
      <c r="T168" s="4">
        <f t="shared" si="61"/>
        <v>0.92000000000000026</v>
      </c>
      <c r="U168" s="4">
        <f t="shared" si="62"/>
        <v>0.07999999999999971</v>
      </c>
      <c r="V168" s="11">
        <f t="shared" si="63"/>
        <v>0.07999999999999971</v>
      </c>
      <c r="W168" s="12">
        <f t="shared" si="64"/>
        <v>0.07999999999999971</v>
      </c>
      <c r="X168" s="12">
        <f t="shared" si="65"/>
        <v>0.92000000000000026</v>
      </c>
      <c r="AO168" s="13">
        <f t="shared" si="66"/>
        <v>0.00046828638620644995</v>
      </c>
      <c r="AP168" s="13">
        <f t="shared" si="67"/>
        <v>0.00046828638620644995</v>
      </c>
      <c r="AQ168" s="13">
        <f t="shared" si="68"/>
        <v>0.085385293441373897</v>
      </c>
      <c r="AR168" s="13">
        <f t="shared" si="69"/>
        <v>0.0063999999999999535</v>
      </c>
      <c r="AS168" s="14">
        <f t="shared" si="70"/>
        <v>0.28284271247461851</v>
      </c>
    </row>
    <row r="169">
      <c r="A169" s="16">
        <v>16.699999999999999</v>
      </c>
      <c r="O169" s="4">
        <f t="shared" si="57"/>
        <v>0.060000000000000143</v>
      </c>
      <c r="P169" s="4">
        <f t="shared" si="58"/>
        <v>0.0052754192435996864</v>
      </c>
      <c r="R169" s="4">
        <f t="shared" si="59"/>
        <v>0.060000000000000143</v>
      </c>
      <c r="S169" s="4">
        <f t="shared" si="60"/>
        <v>0.0052754192435996864</v>
      </c>
      <c r="T169" s="4">
        <f t="shared" si="61"/>
        <v>0.93999999999999984</v>
      </c>
      <c r="U169" s="4">
        <f t="shared" si="62"/>
        <v>0.060000000000000143</v>
      </c>
      <c r="V169" s="11">
        <f t="shared" si="63"/>
        <v>0.060000000000000143</v>
      </c>
      <c r="W169" s="12">
        <f t="shared" si="64"/>
        <v>0.060000000000000143</v>
      </c>
      <c r="X169" s="12">
        <f t="shared" si="65"/>
        <v>0.93999999999999984</v>
      </c>
      <c r="AO169" s="13">
        <f t="shared" si="66"/>
        <v>0.00031652515461598192</v>
      </c>
      <c r="AP169" s="13">
        <f t="shared" si="67"/>
        <v>0.00031652515461598192</v>
      </c>
      <c r="AQ169" s="13">
        <f t="shared" si="68"/>
        <v>0.064958894088983851</v>
      </c>
      <c r="AR169" s="13">
        <f t="shared" si="69"/>
        <v>0.0036000000000000172</v>
      </c>
      <c r="AS169" s="14">
        <f t="shared" si="70"/>
        <v>0.2449489742783181</v>
      </c>
    </row>
    <row r="170">
      <c r="A170" s="16">
        <v>16.800000000000001</v>
      </c>
      <c r="O170" s="4">
        <f t="shared" ref="O170:O202" si="71">IF(AND((A170&gt;=$D$4),(A170&lt;=$D$5)),1,IF(AND((A170&gt;$D$3),(A170&lt;$D$4)),((A170-$D$3)/($D$4-$D$3)),IF(AND((A170&gt;$D$5),(A170&lt;$D$6)),((A170-$D$6)/($D$5-$D$6)),0)))</f>
        <v>0.039999999999999855</v>
      </c>
      <c r="P170" s="4">
        <f t="shared" si="58"/>
        <v>0.0047604797522440654</v>
      </c>
      <c r="R170" s="4">
        <f t="shared" si="59"/>
        <v>0.039999999999999855</v>
      </c>
      <c r="S170" s="4">
        <f t="shared" si="60"/>
        <v>0.0047604797522440654</v>
      </c>
      <c r="T170" s="4">
        <f t="shared" si="61"/>
        <v>0.96000000000000019</v>
      </c>
      <c r="U170" s="4">
        <f t="shared" si="62"/>
        <v>0.039999999999999855</v>
      </c>
      <c r="V170" s="11">
        <f t="shared" si="63"/>
        <v>0.039999999999999855</v>
      </c>
      <c r="W170" s="12">
        <f t="shared" si="64"/>
        <v>0.039999999999999855</v>
      </c>
      <c r="X170" s="12">
        <f t="shared" si="65"/>
        <v>0.96000000000000019</v>
      </c>
      <c r="AO170" s="13">
        <f t="shared" si="66"/>
        <v>0.00019041919008976193</v>
      </c>
      <c r="AP170" s="13">
        <f t="shared" si="67"/>
        <v>0.00019041919008976193</v>
      </c>
      <c r="AQ170" s="13">
        <f t="shared" si="68"/>
        <v>0.044570060562154158</v>
      </c>
      <c r="AR170" s="13">
        <f t="shared" si="69"/>
        <v>0.0015999999999999884</v>
      </c>
      <c r="AS170" s="14">
        <f t="shared" si="70"/>
        <v>0.19999999999999965</v>
      </c>
    </row>
    <row r="171">
      <c r="A171" s="16">
        <v>16.899999999999999</v>
      </c>
      <c r="O171" s="4">
        <f t="shared" si="71"/>
        <v>0.020000000000000285</v>
      </c>
      <c r="P171" s="4">
        <f t="shared" si="58"/>
        <v>0.0043012152543698392</v>
      </c>
      <c r="R171" s="4">
        <f t="shared" si="59"/>
        <v>0.020000000000000285</v>
      </c>
      <c r="S171" s="4">
        <f t="shared" si="60"/>
        <v>0.0043012152543698392</v>
      </c>
      <c r="T171" s="4">
        <f t="shared" si="61"/>
        <v>0.97999999999999976</v>
      </c>
      <c r="U171" s="4">
        <f t="shared" si="62"/>
        <v>0.020000000000000285</v>
      </c>
      <c r="V171" s="11">
        <f t="shared" si="63"/>
        <v>0.020000000000000285</v>
      </c>
      <c r="W171" s="12">
        <f t="shared" si="64"/>
        <v>0.020000000000000285</v>
      </c>
      <c r="X171" s="12">
        <f t="shared" si="65"/>
        <v>0.97999999999999976</v>
      </c>
      <c r="AO171" s="13">
        <f t="shared" si="66"/>
        <v>8.6024305087398014e-05</v>
      </c>
      <c r="AP171" s="13">
        <f t="shared" si="67"/>
        <v>8.6024305087398014e-05</v>
      </c>
      <c r="AQ171" s="13">
        <f t="shared" si="68"/>
        <v>0.024215190949282726</v>
      </c>
      <c r="AR171" s="13">
        <f t="shared" si="69"/>
        <v>0.0004000000000000114</v>
      </c>
      <c r="AS171" s="14">
        <f t="shared" si="70"/>
        <v>0.1414213562373105</v>
      </c>
    </row>
    <row r="172">
      <c r="A172" s="16">
        <v>17</v>
      </c>
      <c r="O172" s="4">
        <f t="shared" si="71"/>
        <v>0</v>
      </c>
      <c r="P172" s="4">
        <f t="shared" si="58"/>
        <v>0.0038910505836575876</v>
      </c>
      <c r="R172" s="4">
        <f t="shared" si="59"/>
        <v>0.0038910505836575876</v>
      </c>
      <c r="S172" s="4">
        <f t="shared" si="60"/>
        <v>0</v>
      </c>
      <c r="T172" s="4">
        <f t="shared" si="61"/>
        <v>1</v>
      </c>
      <c r="U172" s="4">
        <f t="shared" si="62"/>
        <v>0</v>
      </c>
      <c r="V172" s="11">
        <f t="shared" si="63"/>
        <v>0.0038910505836575876</v>
      </c>
      <c r="W172" s="12">
        <f t="shared" si="64"/>
        <v>0</v>
      </c>
      <c r="X172" s="12">
        <f t="shared" si="65"/>
        <v>1</v>
      </c>
      <c r="AO172" s="13">
        <f t="shared" si="66"/>
        <v>0</v>
      </c>
      <c r="AP172" s="13">
        <f t="shared" si="67"/>
        <v>0</v>
      </c>
      <c r="AQ172" s="13">
        <f t="shared" si="68"/>
        <v>0.0038910505836575876</v>
      </c>
      <c r="AR172" s="13">
        <f t="shared" si="69"/>
        <v>0</v>
      </c>
      <c r="AS172" s="14">
        <f t="shared" si="70"/>
        <v>0</v>
      </c>
    </row>
    <row r="173">
      <c r="A173" s="16">
        <v>17.100000000000001</v>
      </c>
      <c r="O173" s="4">
        <f t="shared" si="71"/>
        <v>0</v>
      </c>
      <c r="P173" s="4">
        <f t="shared" si="58"/>
        <v>0.0035242484268647322</v>
      </c>
      <c r="R173" s="4">
        <f t="shared" si="59"/>
        <v>0.0035242484268647322</v>
      </c>
      <c r="S173" s="4">
        <f t="shared" si="60"/>
        <v>0</v>
      </c>
      <c r="T173" s="4">
        <f t="shared" si="61"/>
        <v>1</v>
      </c>
      <c r="U173" s="4">
        <f t="shared" si="62"/>
        <v>0</v>
      </c>
      <c r="V173" s="11">
        <f t="shared" si="63"/>
        <v>0.0035242484268647322</v>
      </c>
      <c r="W173" s="12">
        <f t="shared" si="64"/>
        <v>0</v>
      </c>
      <c r="X173" s="12">
        <f t="shared" si="65"/>
        <v>1</v>
      </c>
      <c r="AO173" s="13">
        <f t="shared" si="66"/>
        <v>0</v>
      </c>
      <c r="AP173" s="13">
        <f t="shared" si="67"/>
        <v>0</v>
      </c>
      <c r="AQ173" s="13">
        <f t="shared" si="68"/>
        <v>0.0035242484268647322</v>
      </c>
      <c r="AR173" s="13">
        <f t="shared" si="69"/>
        <v>0</v>
      </c>
      <c r="AS173" s="14">
        <f t="shared" si="70"/>
        <v>0</v>
      </c>
    </row>
    <row r="174">
      <c r="A174" s="16">
        <v>17.199999999999999</v>
      </c>
      <c r="O174" s="4">
        <f t="shared" si="71"/>
        <v>0</v>
      </c>
      <c r="P174" s="4">
        <f t="shared" si="58"/>
        <v>0.003195795440096144</v>
      </c>
      <c r="R174" s="4">
        <f t="shared" si="59"/>
        <v>0.003195795440096144</v>
      </c>
      <c r="S174" s="4">
        <f t="shared" si="60"/>
        <v>0</v>
      </c>
      <c r="T174" s="4">
        <f t="shared" si="61"/>
        <v>1</v>
      </c>
      <c r="U174" s="4">
        <f t="shared" si="62"/>
        <v>0</v>
      </c>
      <c r="V174" s="11">
        <f t="shared" si="63"/>
        <v>0.003195795440096144</v>
      </c>
      <c r="W174" s="12">
        <f t="shared" si="64"/>
        <v>0</v>
      </c>
      <c r="X174" s="12">
        <f t="shared" si="65"/>
        <v>1</v>
      </c>
      <c r="AO174" s="13">
        <f t="shared" si="66"/>
        <v>0</v>
      </c>
      <c r="AP174" s="13">
        <f t="shared" si="67"/>
        <v>0</v>
      </c>
      <c r="AQ174" s="13">
        <f t="shared" si="68"/>
        <v>0.003195795440096144</v>
      </c>
      <c r="AR174" s="13">
        <f t="shared" si="69"/>
        <v>0</v>
      </c>
      <c r="AS174" s="14">
        <f t="shared" si="70"/>
        <v>0</v>
      </c>
    </row>
    <row r="175">
      <c r="A175" s="16">
        <v>17.300000000000001</v>
      </c>
      <c r="O175" s="4">
        <f t="shared" si="71"/>
        <v>0</v>
      </c>
      <c r="P175" s="4">
        <f t="shared" si="58"/>
        <v>0.0029013046870020273</v>
      </c>
      <c r="R175" s="4">
        <f t="shared" si="59"/>
        <v>0.0029013046870020273</v>
      </c>
      <c r="S175" s="4">
        <f t="shared" si="60"/>
        <v>0</v>
      </c>
      <c r="T175" s="4">
        <f t="shared" si="61"/>
        <v>1</v>
      </c>
      <c r="U175" s="4">
        <f t="shared" si="62"/>
        <v>0</v>
      </c>
      <c r="V175" s="11">
        <f t="shared" si="63"/>
        <v>0.0029013046870020273</v>
      </c>
      <c r="W175" s="12">
        <f t="shared" si="64"/>
        <v>0</v>
      </c>
      <c r="X175" s="12">
        <f t="shared" si="65"/>
        <v>1</v>
      </c>
      <c r="AO175" s="13">
        <f t="shared" si="66"/>
        <v>0</v>
      </c>
      <c r="AP175" s="13">
        <f t="shared" si="67"/>
        <v>0</v>
      </c>
      <c r="AQ175" s="13">
        <f t="shared" si="68"/>
        <v>0.0029013046870020273</v>
      </c>
      <c r="AR175" s="13">
        <f t="shared" si="69"/>
        <v>0</v>
      </c>
      <c r="AS175" s="14">
        <f t="shared" si="70"/>
        <v>0</v>
      </c>
    </row>
    <row r="176">
      <c r="A176" s="16">
        <v>17.399999999999999</v>
      </c>
      <c r="O176" s="4">
        <f t="shared" si="71"/>
        <v>0</v>
      </c>
      <c r="P176" s="4">
        <f t="shared" si="58"/>
        <v>0.0026369319635966186</v>
      </c>
      <c r="R176" s="4">
        <f t="shared" si="59"/>
        <v>0.0026369319635966186</v>
      </c>
      <c r="S176" s="4">
        <f t="shared" si="60"/>
        <v>0</v>
      </c>
      <c r="T176" s="4">
        <f t="shared" si="61"/>
        <v>1</v>
      </c>
      <c r="U176" s="4">
        <f t="shared" si="62"/>
        <v>0</v>
      </c>
      <c r="V176" s="11">
        <f t="shared" si="63"/>
        <v>0.0026369319635966186</v>
      </c>
      <c r="W176" s="12">
        <f t="shared" si="64"/>
        <v>0</v>
      </c>
      <c r="X176" s="12">
        <f t="shared" si="65"/>
        <v>1</v>
      </c>
      <c r="AO176" s="13">
        <f t="shared" si="66"/>
        <v>0</v>
      </c>
      <c r="AP176" s="13">
        <f t="shared" si="67"/>
        <v>0</v>
      </c>
      <c r="AQ176" s="13">
        <f t="shared" si="68"/>
        <v>0.0026369319635966186</v>
      </c>
      <c r="AR176" s="13">
        <f t="shared" si="69"/>
        <v>0</v>
      </c>
      <c r="AS176" s="14">
        <f t="shared" si="70"/>
        <v>0</v>
      </c>
    </row>
    <row r="177">
      <c r="A177" s="16">
        <v>17.5</v>
      </c>
      <c r="O177" s="4">
        <f t="shared" si="71"/>
        <v>0</v>
      </c>
      <c r="P177" s="4">
        <f t="shared" si="58"/>
        <v>0.0023993039467033422</v>
      </c>
      <c r="R177" s="4">
        <f t="shared" si="59"/>
        <v>0.0023993039467033422</v>
      </c>
      <c r="S177" s="4">
        <f t="shared" si="60"/>
        <v>0</v>
      </c>
      <c r="T177" s="4">
        <f t="shared" si="61"/>
        <v>1</v>
      </c>
      <c r="U177" s="4">
        <f t="shared" si="62"/>
        <v>0</v>
      </c>
      <c r="V177" s="11">
        <f t="shared" si="63"/>
        <v>0.0023993039467033422</v>
      </c>
      <c r="W177" s="12">
        <f t="shared" si="64"/>
        <v>0</v>
      </c>
      <c r="X177" s="12">
        <f t="shared" si="65"/>
        <v>1</v>
      </c>
      <c r="AO177" s="13">
        <f t="shared" si="66"/>
        <v>0</v>
      </c>
      <c r="AP177" s="13">
        <f t="shared" si="67"/>
        <v>0</v>
      </c>
      <c r="AQ177" s="13">
        <f t="shared" si="68"/>
        <v>0.0023993039467033422</v>
      </c>
      <c r="AR177" s="13">
        <f t="shared" si="69"/>
        <v>0</v>
      </c>
      <c r="AS177" s="14">
        <f t="shared" si="70"/>
        <v>0</v>
      </c>
    </row>
    <row r="178">
      <c r="A178" s="16">
        <v>17.600000000000001</v>
      </c>
      <c r="O178" s="4">
        <f t="shared" si="71"/>
        <v>0</v>
      </c>
      <c r="P178" s="4">
        <f t="shared" si="58"/>
        <v>0.002185456418354</v>
      </c>
      <c r="R178" s="4">
        <f t="shared" si="59"/>
        <v>0.002185456418354</v>
      </c>
      <c r="S178" s="4">
        <f t="shared" si="60"/>
        <v>0</v>
      </c>
      <c r="T178" s="4">
        <f t="shared" si="61"/>
        <v>1</v>
      </c>
      <c r="U178" s="4">
        <f t="shared" si="62"/>
        <v>0</v>
      </c>
      <c r="V178" s="11">
        <f t="shared" si="63"/>
        <v>0.002185456418354</v>
      </c>
      <c r="W178" s="12">
        <f t="shared" si="64"/>
        <v>0</v>
      </c>
      <c r="X178" s="12">
        <f t="shared" si="65"/>
        <v>1</v>
      </c>
      <c r="AO178" s="13">
        <f t="shared" si="66"/>
        <v>0</v>
      </c>
      <c r="AP178" s="13">
        <f t="shared" si="67"/>
        <v>0</v>
      </c>
      <c r="AQ178" s="13">
        <f t="shared" si="68"/>
        <v>0.002185456418354</v>
      </c>
      <c r="AR178" s="13">
        <f t="shared" si="69"/>
        <v>0</v>
      </c>
      <c r="AS178" s="14">
        <f t="shared" si="70"/>
        <v>0</v>
      </c>
    </row>
    <row r="179">
      <c r="A179" s="16">
        <v>17.699999999999999</v>
      </c>
      <c r="O179" s="4">
        <f t="shared" si="71"/>
        <v>0</v>
      </c>
      <c r="P179" s="4">
        <f t="shared" si="58"/>
        <v>0.0019927810851812066</v>
      </c>
      <c r="R179" s="4">
        <f t="shared" si="59"/>
        <v>0.0019927810851812066</v>
      </c>
      <c r="S179" s="4">
        <f t="shared" si="60"/>
        <v>0</v>
      </c>
      <c r="T179" s="4">
        <f t="shared" si="61"/>
        <v>1</v>
      </c>
      <c r="U179" s="4">
        <f t="shared" si="62"/>
        <v>0</v>
      </c>
      <c r="V179" s="11">
        <f t="shared" si="63"/>
        <v>0.0019927810851812066</v>
      </c>
      <c r="W179" s="12">
        <f t="shared" si="64"/>
        <v>0</v>
      </c>
      <c r="X179" s="12">
        <f t="shared" si="65"/>
        <v>1</v>
      </c>
      <c r="AO179" s="13">
        <f t="shared" si="66"/>
        <v>0</v>
      </c>
      <c r="AP179" s="13">
        <f t="shared" si="67"/>
        <v>0</v>
      </c>
      <c r="AQ179" s="13">
        <f t="shared" si="68"/>
        <v>0.0019927810851812066</v>
      </c>
      <c r="AR179" s="13">
        <f t="shared" si="69"/>
        <v>0</v>
      </c>
      <c r="AS179" s="14">
        <f t="shared" si="70"/>
        <v>0</v>
      </c>
    </row>
    <row r="180">
      <c r="A180" s="16">
        <v>17.800000000000001</v>
      </c>
      <c r="O180" s="4">
        <f t="shared" si="71"/>
        <v>0</v>
      </c>
      <c r="P180" s="4">
        <f t="shared" si="58"/>
        <v>0.0018189797372572293</v>
      </c>
      <c r="R180" s="4">
        <f t="shared" si="59"/>
        <v>0.0018189797372572293</v>
      </c>
      <c r="S180" s="4">
        <f t="shared" si="60"/>
        <v>0</v>
      </c>
      <c r="T180" s="4">
        <f t="shared" si="61"/>
        <v>1</v>
      </c>
      <c r="U180" s="4">
        <f t="shared" si="62"/>
        <v>0</v>
      </c>
      <c r="V180" s="11">
        <f t="shared" si="63"/>
        <v>0.0018189797372572293</v>
      </c>
      <c r="W180" s="12">
        <f t="shared" si="64"/>
        <v>0</v>
      </c>
      <c r="X180" s="12">
        <f t="shared" si="65"/>
        <v>1</v>
      </c>
      <c r="AO180" s="13">
        <f t="shared" si="66"/>
        <v>0</v>
      </c>
      <c r="AP180" s="13">
        <f t="shared" si="67"/>
        <v>0</v>
      </c>
      <c r="AQ180" s="13">
        <f t="shared" si="68"/>
        <v>0.0018189797372572293</v>
      </c>
      <c r="AR180" s="13">
        <f t="shared" si="69"/>
        <v>0</v>
      </c>
      <c r="AS180" s="14">
        <f t="shared" si="70"/>
        <v>0</v>
      </c>
    </row>
    <row r="181">
      <c r="A181" s="16">
        <v>17.899999999999999</v>
      </c>
      <c r="O181" s="4">
        <f t="shared" si="71"/>
        <v>0</v>
      </c>
      <c r="P181" s="4">
        <f t="shared" si="58"/>
        <v>0.0016620246812600549</v>
      </c>
      <c r="R181" s="4">
        <f t="shared" si="59"/>
        <v>0.0016620246812600549</v>
      </c>
      <c r="S181" s="4">
        <f t="shared" si="60"/>
        <v>0</v>
      </c>
      <c r="T181" s="4">
        <f t="shared" si="61"/>
        <v>1</v>
      </c>
      <c r="U181" s="4">
        <f t="shared" si="62"/>
        <v>0</v>
      </c>
      <c r="V181" s="11">
        <f t="shared" si="63"/>
        <v>0.0016620246812600549</v>
      </c>
      <c r="W181" s="12">
        <f t="shared" si="64"/>
        <v>0</v>
      </c>
      <c r="X181" s="12">
        <f t="shared" si="65"/>
        <v>1</v>
      </c>
      <c r="AO181" s="13">
        <f t="shared" si="66"/>
        <v>0</v>
      </c>
      <c r="AP181" s="13">
        <f t="shared" si="67"/>
        <v>0</v>
      </c>
      <c r="AQ181" s="13">
        <f t="shared" si="68"/>
        <v>0.0016620246812600549</v>
      </c>
      <c r="AR181" s="13">
        <f t="shared" si="69"/>
        <v>0</v>
      </c>
      <c r="AS181" s="14">
        <f t="shared" si="70"/>
        <v>0</v>
      </c>
    </row>
    <row r="182">
      <c r="A182" s="16">
        <v>18</v>
      </c>
      <c r="O182" s="4">
        <f t="shared" si="71"/>
        <v>0</v>
      </c>
      <c r="P182" s="4">
        <f t="shared" si="58"/>
        <v>0.0015201245436999506</v>
      </c>
      <c r="R182" s="4">
        <f t="shared" si="59"/>
        <v>0.0015201245436999506</v>
      </c>
      <c r="S182" s="4">
        <f t="shared" si="60"/>
        <v>0</v>
      </c>
      <c r="T182" s="4">
        <f t="shared" si="61"/>
        <v>1</v>
      </c>
      <c r="U182" s="4">
        <f t="shared" si="62"/>
        <v>0</v>
      </c>
      <c r="V182" s="11">
        <f t="shared" si="63"/>
        <v>0.0015201245436999506</v>
      </c>
      <c r="W182" s="12">
        <f t="shared" si="64"/>
        <v>0</v>
      </c>
      <c r="X182" s="12">
        <f t="shared" si="65"/>
        <v>1</v>
      </c>
      <c r="AO182" s="13">
        <f t="shared" si="66"/>
        <v>0</v>
      </c>
      <c r="AP182" s="13">
        <f t="shared" si="67"/>
        <v>0</v>
      </c>
      <c r="AQ182" s="13">
        <f t="shared" si="68"/>
        <v>0.0015201245436999506</v>
      </c>
      <c r="AR182" s="13">
        <f t="shared" si="69"/>
        <v>0</v>
      </c>
      <c r="AS182" s="14">
        <f t="shared" si="70"/>
        <v>0</v>
      </c>
    </row>
    <row r="183">
      <c r="A183" s="16">
        <v>18.100000000000001</v>
      </c>
      <c r="O183" s="4">
        <f t="shared" si="71"/>
        <v>0</v>
      </c>
      <c r="P183" s="4">
        <f t="shared" si="58"/>
        <v>0.0013916946758292354</v>
      </c>
      <c r="R183" s="4">
        <f t="shared" si="59"/>
        <v>0.0013916946758292354</v>
      </c>
      <c r="S183" s="4">
        <f t="shared" si="60"/>
        <v>0</v>
      </c>
      <c r="T183" s="4">
        <f t="shared" si="61"/>
        <v>1</v>
      </c>
      <c r="U183" s="4">
        <f t="shared" si="62"/>
        <v>0</v>
      </c>
      <c r="V183" s="11">
        <f t="shared" si="63"/>
        <v>0.0013916946758292354</v>
      </c>
      <c r="W183" s="12">
        <f t="shared" si="64"/>
        <v>0</v>
      </c>
      <c r="X183" s="12">
        <f t="shared" si="65"/>
        <v>1</v>
      </c>
      <c r="AO183" s="13">
        <f t="shared" si="66"/>
        <v>0</v>
      </c>
      <c r="AP183" s="13">
        <f t="shared" si="67"/>
        <v>0</v>
      </c>
      <c r="AQ183" s="13">
        <f t="shared" si="68"/>
        <v>0.0013916946758292354</v>
      </c>
      <c r="AR183" s="13">
        <f t="shared" si="69"/>
        <v>0</v>
      </c>
      <c r="AS183" s="14">
        <f t="shared" si="70"/>
        <v>0</v>
      </c>
    </row>
    <row r="184">
      <c r="A184" s="4">
        <v>18.199999999999999</v>
      </c>
      <c r="O184" s="4">
        <f t="shared" si="71"/>
        <v>0</v>
      </c>
      <c r="P184" s="4">
        <f t="shared" si="58"/>
        <v>0.0012753315066968221</v>
      </c>
      <c r="R184" s="4">
        <f t="shared" si="59"/>
        <v>0.0012753315066968221</v>
      </c>
      <c r="S184" s="4">
        <f t="shared" si="60"/>
        <v>0</v>
      </c>
      <c r="T184" s="4">
        <f t="shared" si="61"/>
        <v>1</v>
      </c>
      <c r="U184" s="4">
        <f t="shared" si="62"/>
        <v>0</v>
      </c>
      <c r="V184" s="11">
        <f t="shared" si="63"/>
        <v>0.0012753315066968221</v>
      </c>
      <c r="W184" s="12">
        <f t="shared" si="64"/>
        <v>0</v>
      </c>
      <c r="X184" s="12">
        <f t="shared" si="65"/>
        <v>1</v>
      </c>
      <c r="AO184" s="13">
        <f t="shared" si="66"/>
        <v>0</v>
      </c>
      <c r="AP184" s="13">
        <f t="shared" si="67"/>
        <v>0</v>
      </c>
      <c r="AQ184" s="13">
        <f t="shared" si="68"/>
        <v>0.0012753315066968221</v>
      </c>
      <c r="AR184" s="13">
        <f t="shared" si="69"/>
        <v>0</v>
      </c>
      <c r="AS184" s="14">
        <f t="shared" si="70"/>
        <v>0</v>
      </c>
    </row>
    <row r="185">
      <c r="A185" s="4">
        <v>18.300000000000001</v>
      </c>
      <c r="O185" s="4">
        <f t="shared" si="71"/>
        <v>0</v>
      </c>
      <c r="P185" s="4">
        <f t="shared" si="58"/>
        <v>0.0011697902879093734</v>
      </c>
      <c r="R185" s="4">
        <f t="shared" si="59"/>
        <v>0.0011697902879093734</v>
      </c>
      <c r="S185" s="4">
        <f t="shared" si="60"/>
        <v>0</v>
      </c>
      <c r="T185" s="4">
        <f t="shared" si="61"/>
        <v>1</v>
      </c>
      <c r="U185" s="4">
        <f t="shared" si="62"/>
        <v>0</v>
      </c>
      <c r="V185" s="11">
        <f t="shared" si="63"/>
        <v>0.0011697902879093734</v>
      </c>
      <c r="W185" s="12">
        <f t="shared" si="64"/>
        <v>0</v>
      </c>
      <c r="X185" s="12">
        <f t="shared" si="65"/>
        <v>1</v>
      </c>
      <c r="AO185" s="13">
        <f t="shared" si="66"/>
        <v>0</v>
      </c>
      <c r="AP185" s="13">
        <f t="shared" si="67"/>
        <v>0</v>
      </c>
      <c r="AQ185" s="13">
        <f t="shared" si="68"/>
        <v>0.0011697902879093734</v>
      </c>
      <c r="AR185" s="13">
        <f t="shared" si="69"/>
        <v>0</v>
      </c>
      <c r="AS185" s="14">
        <f t="shared" si="70"/>
        <v>0</v>
      </c>
    </row>
    <row r="186">
      <c r="A186" s="4">
        <v>18.399999999999999</v>
      </c>
      <c r="O186" s="4">
        <f t="shared" si="71"/>
        <v>0</v>
      </c>
      <c r="P186" s="4">
        <f t="shared" si="58"/>
        <v>0.0010739657558160652</v>
      </c>
      <c r="R186" s="4">
        <f t="shared" si="59"/>
        <v>0.0010739657558160652</v>
      </c>
      <c r="S186" s="4">
        <f t="shared" si="60"/>
        <v>0</v>
      </c>
      <c r="T186" s="4">
        <f t="shared" si="61"/>
        <v>1</v>
      </c>
      <c r="U186" s="4">
        <f t="shared" si="62"/>
        <v>0</v>
      </c>
      <c r="V186" s="11">
        <f t="shared" si="63"/>
        <v>0.0010739657558160652</v>
      </c>
      <c r="W186" s="12">
        <f t="shared" si="64"/>
        <v>0</v>
      </c>
      <c r="X186" s="12">
        <f t="shared" si="65"/>
        <v>1</v>
      </c>
      <c r="AO186" s="13">
        <f t="shared" si="66"/>
        <v>0</v>
      </c>
      <c r="AP186" s="13">
        <f t="shared" si="67"/>
        <v>0</v>
      </c>
      <c r="AQ186" s="13">
        <f t="shared" si="68"/>
        <v>0.0010739657558160652</v>
      </c>
      <c r="AR186" s="13">
        <f t="shared" si="69"/>
        <v>0</v>
      </c>
      <c r="AS186" s="14">
        <f t="shared" si="70"/>
        <v>0</v>
      </c>
    </row>
    <row r="187">
      <c r="A187" s="4">
        <v>18.5</v>
      </c>
      <c r="O187" s="4">
        <f t="shared" si="71"/>
        <v>0</v>
      </c>
      <c r="P187" s="4">
        <f t="shared" si="58"/>
        <v>0.00098687530639816889</v>
      </c>
      <c r="R187" s="4">
        <f t="shared" si="59"/>
        <v>0.00098687530639816889</v>
      </c>
      <c r="S187" s="4">
        <f t="shared" si="60"/>
        <v>0</v>
      </c>
      <c r="T187" s="4">
        <f t="shared" si="61"/>
        <v>1</v>
      </c>
      <c r="U187" s="4">
        <f t="shared" si="62"/>
        <v>0</v>
      </c>
      <c r="V187" s="11">
        <f t="shared" si="63"/>
        <v>0.00098687530639816889</v>
      </c>
      <c r="W187" s="12">
        <f t="shared" si="64"/>
        <v>0</v>
      </c>
      <c r="X187" s="12">
        <f t="shared" si="65"/>
        <v>1</v>
      </c>
      <c r="AO187" s="13">
        <f t="shared" si="66"/>
        <v>0</v>
      </c>
      <c r="AP187" s="13">
        <f t="shared" si="67"/>
        <v>0</v>
      </c>
      <c r="AQ187" s="13">
        <f t="shared" si="68"/>
        <v>0.00098687530639816889</v>
      </c>
      <c r="AR187" s="13">
        <f t="shared" si="69"/>
        <v>0</v>
      </c>
      <c r="AS187" s="14">
        <f t="shared" si="70"/>
        <v>0</v>
      </c>
    </row>
    <row r="188">
      <c r="A188" s="4">
        <v>18.600000000000001</v>
      </c>
      <c r="O188" s="4">
        <f t="shared" si="71"/>
        <v>0</v>
      </c>
      <c r="P188" s="4">
        <f t="shared" si="58"/>
        <v>0.00090764433709945662</v>
      </c>
      <c r="R188" s="4">
        <f t="shared" si="59"/>
        <v>0.00090764433709945662</v>
      </c>
      <c r="S188" s="4">
        <f t="shared" si="60"/>
        <v>0</v>
      </c>
      <c r="T188" s="4">
        <f t="shared" si="61"/>
        <v>1</v>
      </c>
      <c r="U188" s="4">
        <f t="shared" si="62"/>
        <v>0</v>
      </c>
      <c r="V188" s="11">
        <f t="shared" si="63"/>
        <v>0.00090764433709945662</v>
      </c>
      <c r="W188" s="12">
        <f t="shared" si="64"/>
        <v>0</v>
      </c>
      <c r="X188" s="12">
        <f t="shared" si="65"/>
        <v>1</v>
      </c>
      <c r="AO188" s="13">
        <f t="shared" si="66"/>
        <v>0</v>
      </c>
      <c r="AP188" s="13">
        <f t="shared" si="67"/>
        <v>0</v>
      </c>
      <c r="AQ188" s="13">
        <f t="shared" si="68"/>
        <v>0.00090764433709945662</v>
      </c>
      <c r="AR188" s="13">
        <f t="shared" si="69"/>
        <v>0</v>
      </c>
      <c r="AS188" s="14">
        <f t="shared" si="70"/>
        <v>0</v>
      </c>
    </row>
    <row r="189">
      <c r="A189" s="4">
        <v>18.699999999999999</v>
      </c>
      <c r="O189" s="4">
        <f t="shared" si="71"/>
        <v>0</v>
      </c>
      <c r="P189" s="4">
        <f t="shared" si="58"/>
        <v>0.00083549345984374075</v>
      </c>
      <c r="R189" s="4">
        <f t="shared" si="59"/>
        <v>0.00083549345984374075</v>
      </c>
      <c r="S189" s="4">
        <f t="shared" si="60"/>
        <v>0</v>
      </c>
      <c r="T189" s="4">
        <f t="shared" si="61"/>
        <v>1</v>
      </c>
      <c r="U189" s="4">
        <f t="shared" si="62"/>
        <v>0</v>
      </c>
      <c r="V189" s="11">
        <f t="shared" si="63"/>
        <v>0.00083549345984374075</v>
      </c>
      <c r="W189" s="12">
        <f t="shared" si="64"/>
        <v>0</v>
      </c>
      <c r="X189" s="12">
        <f t="shared" si="65"/>
        <v>1</v>
      </c>
      <c r="AO189" s="13">
        <f t="shared" si="66"/>
        <v>0</v>
      </c>
      <c r="AP189" s="13">
        <f t="shared" si="67"/>
        <v>0</v>
      </c>
      <c r="AQ189" s="13">
        <f t="shared" si="68"/>
        <v>0.00083549345984374075</v>
      </c>
      <c r="AR189" s="13">
        <f t="shared" si="69"/>
        <v>0</v>
      </c>
      <c r="AS189" s="14">
        <f t="shared" si="70"/>
        <v>0</v>
      </c>
    </row>
    <row r="190">
      <c r="A190" s="4">
        <v>18.800000000000001</v>
      </c>
      <c r="O190" s="4">
        <f t="shared" si="71"/>
        <v>0</v>
      </c>
      <c r="P190" s="4">
        <f t="shared" si="58"/>
        <v>0.00076972733195251029</v>
      </c>
      <c r="R190" s="4">
        <f t="shared" si="59"/>
        <v>0.00076972733195251029</v>
      </c>
      <c r="S190" s="4">
        <f t="shared" si="60"/>
        <v>0</v>
      </c>
      <c r="T190" s="4">
        <f t="shared" si="61"/>
        <v>1</v>
      </c>
      <c r="U190" s="4">
        <f t="shared" si="62"/>
        <v>0</v>
      </c>
      <c r="V190" s="11">
        <f t="shared" si="63"/>
        <v>0.00076972733195251029</v>
      </c>
      <c r="W190" s="12">
        <f t="shared" si="64"/>
        <v>0</v>
      </c>
      <c r="X190" s="12">
        <f t="shared" si="65"/>
        <v>1</v>
      </c>
      <c r="AO190" s="13">
        <f t="shared" si="66"/>
        <v>0</v>
      </c>
      <c r="AP190" s="13">
        <f t="shared" si="67"/>
        <v>0</v>
      </c>
      <c r="AQ190" s="13">
        <f t="shared" si="68"/>
        <v>0.00076972733195251029</v>
      </c>
      <c r="AR190" s="13">
        <f t="shared" si="69"/>
        <v>0</v>
      </c>
      <c r="AS190" s="14">
        <f t="shared" si="70"/>
        <v>0</v>
      </c>
    </row>
    <row r="191">
      <c r="A191" s="4">
        <v>18.899999999999999</v>
      </c>
      <c r="O191" s="4">
        <f t="shared" si="71"/>
        <v>0</v>
      </c>
      <c r="P191" s="4">
        <f t="shared" si="58"/>
        <v>0.00070972488777469275</v>
      </c>
      <c r="R191" s="4">
        <f t="shared" si="59"/>
        <v>0.00070972488777469275</v>
      </c>
      <c r="S191" s="4">
        <f t="shared" si="60"/>
        <v>0</v>
      </c>
      <c r="T191" s="4">
        <f t="shared" si="61"/>
        <v>1</v>
      </c>
      <c r="U191" s="4">
        <f t="shared" si="62"/>
        <v>0</v>
      </c>
      <c r="V191" s="11">
        <f t="shared" si="63"/>
        <v>0.00070972488777469275</v>
      </c>
      <c r="W191" s="12">
        <f t="shared" si="64"/>
        <v>0</v>
      </c>
      <c r="X191" s="12">
        <f t="shared" si="65"/>
        <v>1</v>
      </c>
      <c r="AO191" s="13">
        <f t="shared" si="66"/>
        <v>0</v>
      </c>
      <c r="AP191" s="13">
        <f t="shared" si="67"/>
        <v>0</v>
      </c>
      <c r="AQ191" s="13">
        <f t="shared" si="68"/>
        <v>0.00070972488777469275</v>
      </c>
      <c r="AR191" s="13">
        <f t="shared" si="69"/>
        <v>0</v>
      </c>
      <c r="AS191" s="14">
        <f t="shared" si="70"/>
        <v>0</v>
      </c>
    </row>
    <row r="192">
      <c r="A192" s="4">
        <v>19</v>
      </c>
      <c r="O192" s="4">
        <f t="shared" si="71"/>
        <v>0</v>
      </c>
      <c r="P192" s="4">
        <f t="shared" si="58"/>
        <v>0.00065493078456103004</v>
      </c>
      <c r="R192" s="4">
        <f t="shared" si="59"/>
        <v>0.00065493078456103004</v>
      </c>
      <c r="S192" s="4">
        <f t="shared" si="60"/>
        <v>0</v>
      </c>
      <c r="T192" s="4">
        <f t="shared" si="61"/>
        <v>1</v>
      </c>
      <c r="U192" s="4">
        <f t="shared" si="62"/>
        <v>0</v>
      </c>
      <c r="V192" s="11">
        <f t="shared" si="63"/>
        <v>0.00065493078456103004</v>
      </c>
      <c r="W192" s="12">
        <f t="shared" si="64"/>
        <v>0</v>
      </c>
      <c r="X192" s="12">
        <f t="shared" si="65"/>
        <v>1</v>
      </c>
      <c r="AO192" s="13">
        <f t="shared" si="66"/>
        <v>0</v>
      </c>
      <c r="AP192" s="13">
        <f t="shared" si="67"/>
        <v>0</v>
      </c>
      <c r="AQ192" s="13">
        <f t="shared" si="68"/>
        <v>0.00065493078456103004</v>
      </c>
      <c r="AR192" s="13">
        <f t="shared" si="69"/>
        <v>0</v>
      </c>
      <c r="AS192" s="14">
        <f t="shared" si="70"/>
        <v>0</v>
      </c>
    </row>
    <row r="193">
      <c r="A193" s="4">
        <v>19.100000000000001</v>
      </c>
      <c r="O193" s="4">
        <f t="shared" si="71"/>
        <v>0</v>
      </c>
      <c r="P193" s="4">
        <f t="shared" si="58"/>
        <v>0.00060484790228903086</v>
      </c>
      <c r="R193" s="4">
        <f t="shared" si="59"/>
        <v>0.00060484790228903086</v>
      </c>
      <c r="S193" s="4">
        <f t="shared" si="60"/>
        <v>0</v>
      </c>
      <c r="T193" s="4">
        <f t="shared" si="61"/>
        <v>1</v>
      </c>
      <c r="U193" s="4">
        <f t="shared" si="62"/>
        <v>0</v>
      </c>
      <c r="V193" s="11">
        <f t="shared" si="63"/>
        <v>0.00060484790228903086</v>
      </c>
      <c r="W193" s="12">
        <f t="shared" si="64"/>
        <v>0</v>
      </c>
      <c r="X193" s="12">
        <f t="shared" si="65"/>
        <v>1</v>
      </c>
      <c r="AO193" s="13">
        <f t="shared" si="66"/>
        <v>0</v>
      </c>
      <c r="AP193" s="13">
        <f t="shared" si="67"/>
        <v>0</v>
      </c>
      <c r="AQ193" s="13">
        <f t="shared" si="68"/>
        <v>0.00060484790228903086</v>
      </c>
      <c r="AR193" s="13">
        <f t="shared" si="69"/>
        <v>0</v>
      </c>
      <c r="AS193" s="14">
        <f t="shared" si="70"/>
        <v>0</v>
      </c>
    </row>
    <row r="194">
      <c r="A194" s="4">
        <v>19.199999999999999</v>
      </c>
      <c r="O194" s="4">
        <f t="shared" si="71"/>
        <v>0</v>
      </c>
      <c r="P194" s="4">
        <f t="shared" ref="P194:P202" si="72">1/(1+ABS((A194-$D$19)/$D$17)^(2*$D$18))</f>
        <v>0.0005590307594696822</v>
      </c>
      <c r="R194" s="4">
        <f t="shared" ref="R194:R202" si="73">MAX(O194,P194)</f>
        <v>0.0005590307594696822</v>
      </c>
      <c r="S194" s="4">
        <f t="shared" ref="S194:S202" si="74">MIN(O194,P194)</f>
        <v>0</v>
      </c>
      <c r="T194" s="4">
        <f t="shared" ref="T194:T202" si="75">1-O194</f>
        <v>1</v>
      </c>
      <c r="U194" s="4">
        <f t="shared" ref="U194:U202" si="76">MIN(O194,1-P194)</f>
        <v>0</v>
      </c>
      <c r="V194" s="11">
        <f t="shared" ref="V194:V202" si="77">MAX(MIN(1-O194,P194),MIN(O194,1-P194))</f>
        <v>0.0005590307594696822</v>
      </c>
      <c r="W194" s="12">
        <f t="shared" ref="W194:W202" si="78">MIN(O194,1-O194)</f>
        <v>0</v>
      </c>
      <c r="X194" s="12">
        <f t="shared" ref="X194:X202" si="79">MAX(O194,1-O194)</f>
        <v>1</v>
      </c>
      <c r="AO194" s="13">
        <f t="shared" ref="AO194:AO202" si="80">O194*P194</f>
        <v>0</v>
      </c>
      <c r="AP194" s="13">
        <f t="shared" ref="AP194:AP202" si="81">AO194/MAX($AO$2:$AO$202)</f>
        <v>0</v>
      </c>
      <c r="AQ194" s="13">
        <f t="shared" ref="AQ194:AQ202" si="82">O194+P194-O194*P194</f>
        <v>0.0005590307594696822</v>
      </c>
      <c r="AR194" s="13">
        <f t="shared" ref="AR194:AR202" si="83">O194^2</f>
        <v>0</v>
      </c>
      <c r="AS194" s="14">
        <f t="shared" ref="AS194:AS202" si="84">O194^(1/2)</f>
        <v>0</v>
      </c>
    </row>
    <row r="195">
      <c r="A195" s="4">
        <v>19.300000000000001</v>
      </c>
      <c r="O195" s="4">
        <f t="shared" si="71"/>
        <v>0</v>
      </c>
      <c r="P195" s="4">
        <f t="shared" si="72"/>
        <v>0.00051707972603302909</v>
      </c>
      <c r="R195" s="4">
        <f t="shared" si="73"/>
        <v>0.00051707972603302909</v>
      </c>
      <c r="S195" s="4">
        <f t="shared" si="74"/>
        <v>0</v>
      </c>
      <c r="T195" s="4">
        <f t="shared" si="75"/>
        <v>1</v>
      </c>
      <c r="U195" s="4">
        <f t="shared" si="76"/>
        <v>0</v>
      </c>
      <c r="V195" s="11">
        <f t="shared" si="77"/>
        <v>0.00051707972603302909</v>
      </c>
      <c r="W195" s="12">
        <f t="shared" si="78"/>
        <v>0</v>
      </c>
      <c r="X195" s="12">
        <f t="shared" si="79"/>
        <v>1</v>
      </c>
      <c r="AO195" s="13">
        <f t="shared" si="80"/>
        <v>0</v>
      </c>
      <c r="AP195" s="13">
        <f t="shared" si="81"/>
        <v>0</v>
      </c>
      <c r="AQ195" s="13">
        <f t="shared" si="82"/>
        <v>0.00051707972603302909</v>
      </c>
      <c r="AR195" s="13">
        <f t="shared" si="83"/>
        <v>0</v>
      </c>
      <c r="AS195" s="14">
        <f t="shared" si="84"/>
        <v>0</v>
      </c>
    </row>
    <row r="196">
      <c r="A196" s="4">
        <v>19.399999999999999</v>
      </c>
      <c r="O196" s="4">
        <f t="shared" si="71"/>
        <v>0</v>
      </c>
      <c r="P196" s="4">
        <f t="shared" si="72"/>
        <v>0.00047863593069161122</v>
      </c>
      <c r="R196" s="4">
        <f t="shared" si="73"/>
        <v>0.00047863593069161122</v>
      </c>
      <c r="S196" s="4">
        <f t="shared" si="74"/>
        <v>0</v>
      </c>
      <c r="T196" s="4">
        <f t="shared" si="75"/>
        <v>1</v>
      </c>
      <c r="U196" s="4">
        <f t="shared" si="76"/>
        <v>0</v>
      </c>
      <c r="V196" s="11">
        <f t="shared" si="77"/>
        <v>0.00047863593069161122</v>
      </c>
      <c r="W196" s="12">
        <f t="shared" si="78"/>
        <v>0</v>
      </c>
      <c r="X196" s="12">
        <f t="shared" si="79"/>
        <v>1</v>
      </c>
      <c r="AO196" s="13">
        <f t="shared" si="80"/>
        <v>0</v>
      </c>
      <c r="AP196" s="13">
        <f t="shared" si="81"/>
        <v>0</v>
      </c>
      <c r="AQ196" s="13">
        <f t="shared" si="82"/>
        <v>0.00047863593069161122</v>
      </c>
      <c r="AR196" s="13">
        <f t="shared" si="83"/>
        <v>0</v>
      </c>
      <c r="AS196" s="14">
        <f t="shared" si="84"/>
        <v>0</v>
      </c>
    </row>
    <row r="197">
      <c r="A197" s="4">
        <v>19.5</v>
      </c>
      <c r="O197" s="4">
        <f t="shared" si="71"/>
        <v>0</v>
      </c>
      <c r="P197" s="4">
        <f t="shared" si="72"/>
        <v>0.00044337677413629456</v>
      </c>
      <c r="R197" s="4">
        <f t="shared" si="73"/>
        <v>0.00044337677413629456</v>
      </c>
      <c r="S197" s="4">
        <f t="shared" si="74"/>
        <v>0</v>
      </c>
      <c r="T197" s="4">
        <f t="shared" si="75"/>
        <v>1</v>
      </c>
      <c r="U197" s="4">
        <f t="shared" si="76"/>
        <v>0</v>
      </c>
      <c r="V197" s="11">
        <f t="shared" si="77"/>
        <v>0.00044337677413629456</v>
      </c>
      <c r="W197" s="12">
        <f t="shared" si="78"/>
        <v>0</v>
      </c>
      <c r="X197" s="12">
        <f t="shared" si="79"/>
        <v>1</v>
      </c>
      <c r="AO197" s="13">
        <f t="shared" si="80"/>
        <v>0</v>
      </c>
      <c r="AP197" s="13">
        <f t="shared" si="81"/>
        <v>0</v>
      </c>
      <c r="AQ197" s="13">
        <f t="shared" si="82"/>
        <v>0.00044337677413629456</v>
      </c>
      <c r="AR197" s="13">
        <f t="shared" si="83"/>
        <v>0</v>
      </c>
      <c r="AS197" s="14">
        <f t="shared" si="84"/>
        <v>0</v>
      </c>
    </row>
    <row r="198">
      <c r="A198" s="4">
        <v>19.600000000000001</v>
      </c>
      <c r="O198" s="4">
        <f t="shared" si="71"/>
        <v>0</v>
      </c>
      <c r="P198" s="4">
        <f t="shared" si="72"/>
        <v>0.00041101197138081365</v>
      </c>
      <c r="R198" s="4">
        <f t="shared" si="73"/>
        <v>0.00041101197138081365</v>
      </c>
      <c r="S198" s="4">
        <f t="shared" si="74"/>
        <v>0</v>
      </c>
      <c r="T198" s="4">
        <f t="shared" si="75"/>
        <v>1</v>
      </c>
      <c r="U198" s="4">
        <f t="shared" si="76"/>
        <v>0</v>
      </c>
      <c r="V198" s="11">
        <f t="shared" si="77"/>
        <v>0.00041101197138081365</v>
      </c>
      <c r="W198" s="12">
        <f t="shared" si="78"/>
        <v>0</v>
      </c>
      <c r="X198" s="12">
        <f t="shared" si="79"/>
        <v>1</v>
      </c>
      <c r="AO198" s="13">
        <f t="shared" si="80"/>
        <v>0</v>
      </c>
      <c r="AP198" s="13">
        <f t="shared" si="81"/>
        <v>0</v>
      </c>
      <c r="AQ198" s="13">
        <f t="shared" si="82"/>
        <v>0.00041101197138081365</v>
      </c>
      <c r="AR198" s="13">
        <f t="shared" si="83"/>
        <v>0</v>
      </c>
      <c r="AS198" s="14">
        <f t="shared" si="84"/>
        <v>0</v>
      </c>
    </row>
    <row r="199">
      <c r="A199" s="4">
        <v>19.699999999999999</v>
      </c>
      <c r="O199" s="4">
        <f t="shared" si="71"/>
        <v>0</v>
      </c>
      <c r="P199" s="4">
        <f t="shared" si="72"/>
        <v>0.00038128005683647022</v>
      </c>
      <c r="R199" s="4">
        <f t="shared" si="73"/>
        <v>0.00038128005683647022</v>
      </c>
      <c r="S199" s="4">
        <f t="shared" si="74"/>
        <v>0</v>
      </c>
      <c r="T199" s="4">
        <f t="shared" si="75"/>
        <v>1</v>
      </c>
      <c r="U199" s="4">
        <f t="shared" si="76"/>
        <v>0</v>
      </c>
      <c r="V199" s="11">
        <f t="shared" si="77"/>
        <v>0.00038128005683647022</v>
      </c>
      <c r="W199" s="12">
        <f t="shared" si="78"/>
        <v>0</v>
      </c>
      <c r="X199" s="12">
        <f t="shared" si="79"/>
        <v>1</v>
      </c>
      <c r="AO199" s="13">
        <f t="shared" si="80"/>
        <v>0</v>
      </c>
      <c r="AP199" s="13">
        <f t="shared" si="81"/>
        <v>0</v>
      </c>
      <c r="AQ199" s="13">
        <f t="shared" si="82"/>
        <v>0.00038128005683647022</v>
      </c>
      <c r="AR199" s="13">
        <f t="shared" si="83"/>
        <v>0</v>
      </c>
      <c r="AS199" s="14">
        <f t="shared" si="84"/>
        <v>0</v>
      </c>
    </row>
    <row r="200">
      <c r="A200" s="4">
        <v>19.800000000000001</v>
      </c>
      <c r="O200" s="4">
        <f t="shared" si="71"/>
        <v>0</v>
      </c>
      <c r="P200" s="4">
        <f t="shared" si="72"/>
        <v>0.00035394529451870216</v>
      </c>
      <c r="R200" s="4">
        <f t="shared" si="73"/>
        <v>0.00035394529451870216</v>
      </c>
      <c r="S200" s="4">
        <f t="shared" si="74"/>
        <v>0</v>
      </c>
      <c r="T200" s="4">
        <f t="shared" si="75"/>
        <v>1</v>
      </c>
      <c r="U200" s="4">
        <f t="shared" si="76"/>
        <v>0</v>
      </c>
      <c r="V200" s="11">
        <f t="shared" si="77"/>
        <v>0.00035394529451870216</v>
      </c>
      <c r="W200" s="12">
        <f t="shared" si="78"/>
        <v>0</v>
      </c>
      <c r="X200" s="12">
        <f t="shared" si="79"/>
        <v>1</v>
      </c>
      <c r="AO200" s="13">
        <f t="shared" si="80"/>
        <v>0</v>
      </c>
      <c r="AP200" s="13">
        <f t="shared" si="81"/>
        <v>0</v>
      </c>
      <c r="AQ200" s="13">
        <f t="shared" si="82"/>
        <v>0.00035394529451870216</v>
      </c>
      <c r="AR200" s="13">
        <f t="shared" si="83"/>
        <v>0</v>
      </c>
      <c r="AS200" s="14">
        <f t="shared" si="84"/>
        <v>0</v>
      </c>
    </row>
    <row r="201">
      <c r="A201" s="4">
        <v>19.899999999999999</v>
      </c>
      <c r="O201" s="4">
        <f t="shared" si="71"/>
        <v>0</v>
      </c>
      <c r="P201" s="4">
        <f t="shared" si="72"/>
        <v>0.00032879494337512198</v>
      </c>
      <c r="R201" s="4">
        <f t="shared" si="73"/>
        <v>0.00032879494337512198</v>
      </c>
      <c r="S201" s="4">
        <f t="shared" si="74"/>
        <v>0</v>
      </c>
      <c r="T201" s="4">
        <f t="shared" si="75"/>
        <v>1</v>
      </c>
      <c r="U201" s="4">
        <f t="shared" si="76"/>
        <v>0</v>
      </c>
      <c r="V201" s="11">
        <f t="shared" si="77"/>
        <v>0.00032879494337512198</v>
      </c>
      <c r="W201" s="12">
        <f t="shared" si="78"/>
        <v>0</v>
      </c>
      <c r="X201" s="12">
        <f t="shared" si="79"/>
        <v>1</v>
      </c>
      <c r="AO201" s="13">
        <f t="shared" si="80"/>
        <v>0</v>
      </c>
      <c r="AP201" s="13">
        <f t="shared" si="81"/>
        <v>0</v>
      </c>
      <c r="AQ201" s="13">
        <f t="shared" si="82"/>
        <v>0.00032879494337512198</v>
      </c>
      <c r="AR201" s="13">
        <f t="shared" si="83"/>
        <v>0</v>
      </c>
      <c r="AS201" s="14">
        <f t="shared" si="84"/>
        <v>0</v>
      </c>
    </row>
    <row r="202">
      <c r="A202" s="4">
        <v>20</v>
      </c>
      <c r="O202" s="4">
        <f t="shared" si="71"/>
        <v>0</v>
      </c>
      <c r="P202" s="4">
        <f t="shared" si="72"/>
        <v>0.00030563683426034454</v>
      </c>
      <c r="R202" s="4">
        <f t="shared" si="73"/>
        <v>0.00030563683426034454</v>
      </c>
      <c r="S202" s="4">
        <f t="shared" si="74"/>
        <v>0</v>
      </c>
      <c r="T202" s="4">
        <f t="shared" si="75"/>
        <v>1</v>
      </c>
      <c r="U202" s="4">
        <f t="shared" si="76"/>
        <v>0</v>
      </c>
      <c r="V202" s="11">
        <f t="shared" si="77"/>
        <v>0.00030563683426034454</v>
      </c>
      <c r="W202" s="12">
        <f t="shared" si="78"/>
        <v>0</v>
      </c>
      <c r="X202" s="12">
        <f t="shared" si="79"/>
        <v>1</v>
      </c>
      <c r="AO202" s="13">
        <f t="shared" si="80"/>
        <v>0</v>
      </c>
      <c r="AP202" s="13">
        <f t="shared" si="81"/>
        <v>0</v>
      </c>
      <c r="AQ202" s="13">
        <f t="shared" si="82"/>
        <v>0.00030563683426034454</v>
      </c>
      <c r="AR202" s="13">
        <f t="shared" si="83"/>
        <v>0</v>
      </c>
      <c r="AS202" s="14">
        <f t="shared" si="84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rintOptions headings="0" gridLines="0"/>
  <pageMargins left="0.70069444444444484" right="0.70069444444444484" top="0.75208333333333299" bottom="0.75208333333333299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F2" zoomScale="60" workbookViewId="0">
      <selection activeCell="F2" activeCellId="0" sqref="F2:F203"/>
    </sheetView>
  </sheetViews>
  <sheetFormatPr defaultColWidth="8.6640625" defaultRowHeight="14.4"/>
  <cols>
    <col customWidth="1" min="1" max="1" width="9"/>
    <col customWidth="1" min="3" max="3" width="32.109375"/>
    <col customWidth="1" min="4" max="4" width="13.77734375"/>
    <col customWidth="1" min="6" max="6" width="14.77734375"/>
    <col customWidth="1" min="7" max="7" width="10"/>
    <col customWidth="1" min="8" max="8" width="12"/>
    <col customWidth="1" min="10" max="10" width="13.44140625"/>
    <col customWidth="1" min="11" max="11" width="17.109375"/>
    <col customWidth="1" min="12" max="12" width="12.88671875"/>
    <col customWidth="1" min="13" max="13" width="14.5546875"/>
    <col customWidth="1" min="14" max="14" width="14.88671875"/>
    <col customWidth="1" min="15" max="15" width="17.6640625"/>
    <col customWidth="1" min="27" max="27" width="12.88671875"/>
    <col customWidth="1" min="28" max="28" width="17.6640625"/>
    <col customWidth="1" min="29" max="29" width="11.77734375"/>
    <col customWidth="1" min="30" max="30" width="13"/>
    <col customWidth="1" min="31" max="31" width="15.88671875"/>
    <col customWidth="1" min="32" max="32" width="10.77734375"/>
    <col customWidth="1" min="44" max="44" width="12"/>
    <col customWidth="1" min="45" max="45" width="16"/>
    <col customWidth="1" min="46" max="46" width="11.88671875"/>
    <col customWidth="1" min="47" max="47" width="11.44140625"/>
    <col customWidth="1" min="48" max="48" width="15.88671875"/>
    <col customWidth="1" min="49" max="49" width="12.88671875"/>
    <col customWidth="1" min="50" max="50" width="10.77734375"/>
    <col customWidth="1" min="51" max="51" width="15.6640625"/>
    <col customWidth="1" min="52" max="52" width="12.5546875"/>
    <col customWidth="1" min="53" max="53" width="11.109375"/>
    <col customWidth="1" min="54" max="54" width="16"/>
    <col customWidth="1" min="55" max="55" width="11.77734375"/>
    <col customWidth="1" min="69" max="69" width="10.44140625"/>
    <col customWidth="1" min="71" max="71" width="10.44140625"/>
    <col customWidth="1" min="72" max="72" width="11.109375"/>
    <col customWidth="1" min="75" max="75" width="10.6640625"/>
    <col customWidth="1" min="78" max="78" width="11"/>
  </cols>
  <sheetData>
    <row r="1" ht="14.25" customHeight="1">
      <c r="A1" s="1" t="s">
        <v>0</v>
      </c>
      <c r="F1" s="6" t="s">
        <v>33</v>
      </c>
      <c r="G1" s="6"/>
      <c r="H1" s="6"/>
      <c r="J1" s="17" t="s">
        <v>34</v>
      </c>
      <c r="K1" s="17"/>
      <c r="L1" s="17"/>
      <c r="M1" s="18" t="s">
        <v>35</v>
      </c>
      <c r="N1" s="18"/>
      <c r="O1" s="18"/>
      <c r="AA1" s="19" t="s">
        <v>36</v>
      </c>
      <c r="AB1" s="19"/>
      <c r="AC1" s="19"/>
      <c r="AD1" s="19" t="s">
        <v>37</v>
      </c>
      <c r="AE1" s="19"/>
      <c r="AF1" s="19"/>
      <c r="AR1" s="20" t="s">
        <v>38</v>
      </c>
      <c r="AS1" s="20"/>
      <c r="AT1" s="20"/>
      <c r="AU1" s="20" t="s">
        <v>39</v>
      </c>
      <c r="AV1" s="20"/>
      <c r="AW1" s="20"/>
      <c r="AX1" s="20" t="s">
        <v>40</v>
      </c>
      <c r="AY1" s="20"/>
      <c r="AZ1" s="20"/>
      <c r="BA1" s="20" t="s">
        <v>41</v>
      </c>
      <c r="BB1" s="20"/>
      <c r="BC1" s="20"/>
      <c r="BO1" s="21" t="s">
        <v>42</v>
      </c>
      <c r="BP1" s="21"/>
      <c r="BQ1" s="21"/>
      <c r="BR1" s="21" t="s">
        <v>43</v>
      </c>
      <c r="BS1" s="21"/>
      <c r="BT1" s="21"/>
      <c r="BU1" s="21" t="s">
        <v>44</v>
      </c>
      <c r="BV1" s="21"/>
      <c r="BW1" s="21"/>
      <c r="BX1" s="21" t="s">
        <v>45</v>
      </c>
      <c r="BY1" s="21"/>
      <c r="BZ1" s="21"/>
    </row>
    <row r="2" ht="28.800000000000001">
      <c r="A2" s="1"/>
      <c r="C2" s="6" t="s">
        <v>12</v>
      </c>
      <c r="D2" s="6"/>
      <c r="F2" s="3" t="s">
        <v>2</v>
      </c>
      <c r="G2" s="1" t="s">
        <v>4</v>
      </c>
      <c r="H2" s="3" t="s">
        <v>5</v>
      </c>
      <c r="J2" s="18" t="s">
        <v>46</v>
      </c>
      <c r="K2" s="18" t="s">
        <v>47</v>
      </c>
      <c r="L2" s="18" t="s">
        <v>48</v>
      </c>
      <c r="M2" s="18" t="s">
        <v>49</v>
      </c>
      <c r="N2" s="18" t="s">
        <v>50</v>
      </c>
      <c r="O2" s="18" t="s">
        <v>48</v>
      </c>
      <c r="AA2" s="19" t="s">
        <v>51</v>
      </c>
      <c r="AB2" s="19" t="s">
        <v>52</v>
      </c>
      <c r="AC2" s="19" t="s">
        <v>48</v>
      </c>
      <c r="AD2" s="19" t="s">
        <v>53</v>
      </c>
      <c r="AE2" s="19" t="s">
        <v>54</v>
      </c>
      <c r="AF2" s="19" t="s">
        <v>48</v>
      </c>
      <c r="AR2" s="20" t="s">
        <v>55</v>
      </c>
      <c r="AS2" s="20" t="s">
        <v>56</v>
      </c>
      <c r="AT2" s="20" t="s">
        <v>48</v>
      </c>
      <c r="AU2" s="20" t="s">
        <v>57</v>
      </c>
      <c r="AV2" s="20" t="s">
        <v>58</v>
      </c>
      <c r="AW2" s="20" t="s">
        <v>48</v>
      </c>
      <c r="AX2" s="20" t="s">
        <v>59</v>
      </c>
      <c r="AY2" s="20" t="s">
        <v>60</v>
      </c>
      <c r="AZ2" s="20" t="s">
        <v>48</v>
      </c>
      <c r="BA2" s="20" t="s">
        <v>61</v>
      </c>
      <c r="BB2" s="20" t="s">
        <v>62</v>
      </c>
      <c r="BC2" s="20" t="s">
        <v>48</v>
      </c>
      <c r="BO2" s="21" t="s">
        <v>63</v>
      </c>
      <c r="BP2" s="21" t="s">
        <v>64</v>
      </c>
      <c r="BQ2" s="21" t="s">
        <v>48</v>
      </c>
      <c r="BR2" s="21" t="s">
        <v>65</v>
      </c>
      <c r="BS2" s="21" t="s">
        <v>66</v>
      </c>
      <c r="BT2" s="21" t="s">
        <v>48</v>
      </c>
      <c r="BU2" s="21" t="s">
        <v>67</v>
      </c>
      <c r="BV2" s="21" t="s">
        <v>68</v>
      </c>
      <c r="BW2" s="21" t="s">
        <v>48</v>
      </c>
      <c r="BX2" s="21" t="s">
        <v>69</v>
      </c>
      <c r="BY2" s="21" t="s">
        <v>70</v>
      </c>
      <c r="BZ2" s="21" t="s">
        <v>48</v>
      </c>
    </row>
    <row r="3">
      <c r="A3" s="4">
        <v>0</v>
      </c>
      <c r="C3" s="4" t="s">
        <v>9</v>
      </c>
      <c r="D3" s="4">
        <v>2</v>
      </c>
      <c r="F3" s="4">
        <f t="shared" ref="F3:F66" si="85">IF(AND((A2&gt;=$D$4),(A2&lt;=$D$5)),1,IF(AND((A2&gt;$D$3),(A2&lt;$D$4)),((A2-$D$3)/($D$4-$D$3)),IF(AND((A2&gt;$D$5),(A2&lt;$D$6)),((A2-$D$6)/($D$5-$D$6)),0)))</f>
        <v>0</v>
      </c>
      <c r="G3" s="4">
        <f t="shared" ref="G3:G66" si="86">1/(1+ABS((A2-$D$22)/$D$20)^(2*$D$21))</f>
        <v>0.0015201245436999506</v>
      </c>
      <c r="H3" s="4">
        <f t="shared" ref="H3:H66" si="87">1/(1+EXP(-$D$35*(A2-$D$36)))</f>
        <v>4.2483542552915889e-18</v>
      </c>
      <c r="J3" s="12">
        <f t="shared" ref="J3:J66" si="88">MIN(F3,MAX(G3,H3))</f>
        <v>0</v>
      </c>
      <c r="K3" s="12">
        <f t="shared" ref="K3:K66" si="89">MAX(MIN(F3,G3),MIN(F3,H3))</f>
        <v>0</v>
      </c>
      <c r="L3" s="12">
        <f t="shared" ref="L3:L66" si="90">IF(ABS(J3-K3)&lt;0.0000001,1,0)</f>
        <v>1</v>
      </c>
      <c r="M3" s="4">
        <f t="shared" ref="M3:M66" si="91">MAX(F3,MIN(G3,H3))</f>
        <v>4.2483542552915889e-18</v>
      </c>
      <c r="N3" s="4">
        <f t="shared" ref="N3:N66" si="92">MIN(MAX(F3,G3),MAX(F3,H3))</f>
        <v>4.2483542552915889e-18</v>
      </c>
      <c r="O3" s="4">
        <f t="shared" ref="O3:O66" si="93">IF(ABS(M3-N3)&lt;0.0000001,1,0)</f>
        <v>1</v>
      </c>
      <c r="AA3" s="12">
        <f t="shared" ref="AA3:AA66" si="94">F3+(G3*H3)-F3*(G3*H3)</f>
        <v>6.4580275738008698e-21</v>
      </c>
      <c r="AB3" s="12">
        <f t="shared" ref="AB3:AB66" si="95">(F3+G3-F3*G3)*(F3+H3-F3*H3)</f>
        <v>6.4580275738008698e-21</v>
      </c>
      <c r="AC3" s="12">
        <f t="shared" ref="AC3:AC66" si="96">IF(ABS(AA3-AB3)&lt;0.0000001,1,0)</f>
        <v>1</v>
      </c>
      <c r="AD3" s="12">
        <f t="shared" ref="AD3:AD66" si="97">F3*(G3+H3-G3*H3)</f>
        <v>0</v>
      </c>
      <c r="AE3" s="12">
        <f t="shared" ref="AE3:AE66" si="98">(F3*G3) + (F3*H3) - (F3*G3)*(F3*H3)</f>
        <v>0</v>
      </c>
      <c r="AF3" s="12">
        <f t="shared" ref="AF3:AF66" si="99">IF(ABS(AD3-AE3)&lt;0.0000001,1,0)</f>
        <v>1</v>
      </c>
      <c r="AR3">
        <f t="shared" ref="AR3:AR66" si="100">F3+(MAX(G3,H3))-F3*(MAX(G3,H3))</f>
        <v>0.0015201245436999506</v>
      </c>
      <c r="AS3">
        <f t="shared" ref="AS3:AS66" si="101">MAX((F3+G3-F3*G3),(F3+H3-F3*H3))</f>
        <v>0.0015201245436999506</v>
      </c>
      <c r="AT3">
        <f t="shared" ref="AT3:AT66" si="102">IF(ABS(AR3-AS3)&lt;0.0000001,1,0)</f>
        <v>1</v>
      </c>
      <c r="AU3">
        <f t="shared" ref="AU3:AU66" si="103">F3+(MIN(G3,H3))-F3*(MIN(G3,H3))</f>
        <v>4.2483542552915889e-18</v>
      </c>
      <c r="AV3">
        <f t="shared" ref="AV3:AV66" si="104">MIN((F3+G3-F3*G3),(F3+H3-F3*H3))</f>
        <v>4.2483542552915889e-18</v>
      </c>
      <c r="AW3">
        <f t="shared" ref="AW3:AW66" si="105">IF(ABS(AU3-AV3)&lt;0.0000001,1,0)</f>
        <v>1</v>
      </c>
      <c r="AX3">
        <f t="shared" ref="AX3:AX66" si="106">F3*(MAX(G3,H3))</f>
        <v>0</v>
      </c>
      <c r="AY3">
        <f t="shared" ref="AY3:AY66" si="107">MAX(F3*G3,F3*H3)</f>
        <v>0</v>
      </c>
      <c r="AZ3">
        <f t="shared" ref="AZ3:AZ66" si="108">IF(ABS(AX3-AY3)&lt;0.0000001,1,0)</f>
        <v>1</v>
      </c>
      <c r="BA3">
        <f t="shared" ref="BA3:BA66" si="109">F3*(MIN(G3,H3))</f>
        <v>0</v>
      </c>
      <c r="BB3">
        <f t="shared" ref="BB3:BB66" si="110">MIN(F3*G3,F3*H3)</f>
        <v>0</v>
      </c>
      <c r="BC3">
        <f t="shared" ref="BC3:BC66" si="111">IF(ABS(BA3-BB3)&lt;0.0000001,1,0)</f>
        <v>1</v>
      </c>
      <c r="BO3">
        <f t="shared" ref="BO3:BO66" si="112">1-MAX(F3,G3)</f>
        <v>0.99847987545630001</v>
      </c>
      <c r="BP3">
        <f t="shared" ref="BP3:BP66" si="113">MIN(1-F3,1-G3)</f>
        <v>0.99847987545630001</v>
      </c>
      <c r="BQ3">
        <f t="shared" ref="BQ3:BQ66" si="114">IF(ABS(BO3-BP3)&lt;0.0000001,1,0)</f>
        <v>1</v>
      </c>
      <c r="BR3">
        <f t="shared" ref="BR3:BR66" si="115">1-MIN(F3,G3)</f>
        <v>1</v>
      </c>
      <c r="BS3">
        <f t="shared" ref="BS3:BS66" si="116">MAX(1-F3,1-G3)</f>
        <v>1</v>
      </c>
      <c r="BT3">
        <f t="shared" ref="BT3:BT66" si="117">IF(ABS(BR3-BS3)&lt;0.0000001,1,0)</f>
        <v>1</v>
      </c>
      <c r="BU3">
        <f t="shared" ref="BU3:BU66" si="118">1-F3*G3</f>
        <v>1</v>
      </c>
      <c r="BV3">
        <f t="shared" ref="BV3:BV66" si="119">(1-F3)+(1-G3)-(1-F3)*(1-G3)</f>
        <v>1</v>
      </c>
      <c r="BW3">
        <f t="shared" ref="BW3:BW66" si="120">IF(ABS(BU3-BV3)&lt;0.0000001,1,0)</f>
        <v>1</v>
      </c>
      <c r="BX3">
        <f t="shared" ref="BX3:BX66" si="121">1-(F3+G3-F3*G3)</f>
        <v>0.99847987545630001</v>
      </c>
      <c r="BY3">
        <f t="shared" ref="BY3:BY66" si="122">(1-F3)*(1-G3)</f>
        <v>0.99847987545630001</v>
      </c>
      <c r="BZ3">
        <f t="shared" ref="BZ3:BZ66" si="123">IF(ABS(BX3-BY3)&lt;0.0000001,1,0)</f>
        <v>1</v>
      </c>
    </row>
    <row r="4">
      <c r="A4" s="4">
        <v>0.10000000000000001</v>
      </c>
      <c r="C4" s="4" t="s">
        <v>10</v>
      </c>
      <c r="D4" s="4">
        <v>9</v>
      </c>
      <c r="F4" s="4">
        <f t="shared" si="85"/>
        <v>0</v>
      </c>
      <c r="G4" s="4">
        <f t="shared" si="86"/>
        <v>0.0015201245436999506</v>
      </c>
      <c r="H4" s="4">
        <f t="shared" si="87"/>
        <v>4.2483542552915889e-18</v>
      </c>
      <c r="J4" s="12">
        <f t="shared" si="88"/>
        <v>0</v>
      </c>
      <c r="K4" s="12">
        <f t="shared" si="89"/>
        <v>0</v>
      </c>
      <c r="L4" s="12">
        <f t="shared" si="90"/>
        <v>1</v>
      </c>
      <c r="M4" s="4">
        <f t="shared" si="91"/>
        <v>4.2483542552915889e-18</v>
      </c>
      <c r="N4" s="4">
        <f t="shared" si="92"/>
        <v>4.2483542552915889e-18</v>
      </c>
      <c r="O4" s="4">
        <f t="shared" si="93"/>
        <v>1</v>
      </c>
      <c r="AA4" s="12">
        <f t="shared" si="94"/>
        <v>6.4580275738008698e-21</v>
      </c>
      <c r="AB4" s="12">
        <f t="shared" si="95"/>
        <v>6.4580275738008698e-21</v>
      </c>
      <c r="AC4" s="12">
        <f t="shared" si="96"/>
        <v>1</v>
      </c>
      <c r="AD4" s="12">
        <f t="shared" si="97"/>
        <v>0</v>
      </c>
      <c r="AE4" s="12">
        <f t="shared" si="98"/>
        <v>0</v>
      </c>
      <c r="AF4" s="12">
        <f t="shared" si="99"/>
        <v>1</v>
      </c>
      <c r="AR4">
        <f t="shared" si="100"/>
        <v>0.0015201245436999506</v>
      </c>
      <c r="AS4">
        <f t="shared" si="101"/>
        <v>0.0015201245436999506</v>
      </c>
      <c r="AT4">
        <f t="shared" si="102"/>
        <v>1</v>
      </c>
      <c r="AU4">
        <f t="shared" si="103"/>
        <v>4.2483542552915889e-18</v>
      </c>
      <c r="AV4">
        <f t="shared" si="104"/>
        <v>4.2483542552915889e-18</v>
      </c>
      <c r="AW4">
        <f t="shared" si="105"/>
        <v>1</v>
      </c>
      <c r="AX4">
        <f t="shared" si="106"/>
        <v>0</v>
      </c>
      <c r="AY4">
        <f t="shared" si="107"/>
        <v>0</v>
      </c>
      <c r="AZ4">
        <f t="shared" si="108"/>
        <v>1</v>
      </c>
      <c r="BA4">
        <f t="shared" si="109"/>
        <v>0</v>
      </c>
      <c r="BB4">
        <f t="shared" si="110"/>
        <v>0</v>
      </c>
      <c r="BC4">
        <f t="shared" si="111"/>
        <v>1</v>
      </c>
      <c r="BO4">
        <f t="shared" si="112"/>
        <v>0.99847987545630001</v>
      </c>
      <c r="BP4">
        <f t="shared" si="113"/>
        <v>0.99847987545630001</v>
      </c>
      <c r="BQ4">
        <f t="shared" si="114"/>
        <v>1</v>
      </c>
      <c r="BR4">
        <f t="shared" si="115"/>
        <v>1</v>
      </c>
      <c r="BS4">
        <f t="shared" si="116"/>
        <v>1</v>
      </c>
      <c r="BT4">
        <f t="shared" si="117"/>
        <v>1</v>
      </c>
      <c r="BU4">
        <f t="shared" si="118"/>
        <v>1</v>
      </c>
      <c r="BV4">
        <f t="shared" si="119"/>
        <v>1</v>
      </c>
      <c r="BW4">
        <f t="shared" si="120"/>
        <v>1</v>
      </c>
      <c r="BX4">
        <f t="shared" si="121"/>
        <v>0.99847987545630001</v>
      </c>
      <c r="BY4">
        <f t="shared" si="122"/>
        <v>0.99847987545630001</v>
      </c>
      <c r="BZ4">
        <f t="shared" si="123"/>
        <v>1</v>
      </c>
    </row>
    <row r="5">
      <c r="A5" s="4">
        <v>0.20000000000000001</v>
      </c>
      <c r="C5" s="4" t="s">
        <v>11</v>
      </c>
      <c r="D5" s="4">
        <v>12</v>
      </c>
      <c r="F5" s="4">
        <f t="shared" si="85"/>
        <v>0</v>
      </c>
      <c r="G5" s="4">
        <f t="shared" si="86"/>
        <v>0.0016620246812600523</v>
      </c>
      <c r="H5" s="4">
        <f t="shared" si="87"/>
        <v>6.3377998023733707e-18</v>
      </c>
      <c r="J5" s="12">
        <f t="shared" si="88"/>
        <v>0</v>
      </c>
      <c r="K5" s="12">
        <f t="shared" si="89"/>
        <v>0</v>
      </c>
      <c r="L5" s="12">
        <f t="shared" si="90"/>
        <v>1</v>
      </c>
      <c r="M5" s="4">
        <f t="shared" si="91"/>
        <v>6.3377998023733707e-18</v>
      </c>
      <c r="N5" s="4">
        <f t="shared" si="92"/>
        <v>6.3377998023733707e-18</v>
      </c>
      <c r="O5" s="4">
        <f t="shared" si="93"/>
        <v>1</v>
      </c>
      <c r="AA5" s="12">
        <f t="shared" si="94"/>
        <v>1.0533579696429624e-20</v>
      </c>
      <c r="AB5" s="12">
        <f t="shared" si="95"/>
        <v>1.0533579696429624e-20</v>
      </c>
      <c r="AC5" s="12">
        <f t="shared" si="96"/>
        <v>1</v>
      </c>
      <c r="AD5" s="12">
        <f t="shared" si="97"/>
        <v>0</v>
      </c>
      <c r="AE5" s="12">
        <f t="shared" si="98"/>
        <v>0</v>
      </c>
      <c r="AF5" s="12">
        <f t="shared" si="99"/>
        <v>1</v>
      </c>
      <c r="AR5">
        <f t="shared" si="100"/>
        <v>0.0016620246812600523</v>
      </c>
      <c r="AS5">
        <f t="shared" si="101"/>
        <v>0.0016620246812600523</v>
      </c>
      <c r="AT5">
        <f t="shared" si="102"/>
        <v>1</v>
      </c>
      <c r="AU5">
        <f t="shared" si="103"/>
        <v>6.3377998023733707e-18</v>
      </c>
      <c r="AV5">
        <f t="shared" si="104"/>
        <v>6.3377998023733707e-18</v>
      </c>
      <c r="AW5">
        <f t="shared" si="105"/>
        <v>1</v>
      </c>
      <c r="AX5">
        <f t="shared" si="106"/>
        <v>0</v>
      </c>
      <c r="AY5">
        <f t="shared" si="107"/>
        <v>0</v>
      </c>
      <c r="AZ5">
        <f t="shared" si="108"/>
        <v>1</v>
      </c>
      <c r="BA5">
        <f t="shared" si="109"/>
        <v>0</v>
      </c>
      <c r="BB5">
        <f t="shared" si="110"/>
        <v>0</v>
      </c>
      <c r="BC5">
        <f t="shared" si="111"/>
        <v>1</v>
      </c>
      <c r="BO5">
        <f t="shared" si="112"/>
        <v>0.99833797531873991</v>
      </c>
      <c r="BP5">
        <f t="shared" si="113"/>
        <v>0.99833797531873991</v>
      </c>
      <c r="BQ5">
        <f t="shared" si="114"/>
        <v>1</v>
      </c>
      <c r="BR5">
        <f t="shared" si="115"/>
        <v>1</v>
      </c>
      <c r="BS5">
        <f t="shared" si="116"/>
        <v>1</v>
      </c>
      <c r="BT5">
        <f t="shared" si="117"/>
        <v>1</v>
      </c>
      <c r="BU5">
        <f t="shared" si="118"/>
        <v>1</v>
      </c>
      <c r="BV5">
        <f t="shared" si="119"/>
        <v>0.99999999999999989</v>
      </c>
      <c r="BW5">
        <f t="shared" si="120"/>
        <v>1</v>
      </c>
      <c r="BX5">
        <f t="shared" si="121"/>
        <v>0.99833797531873991</v>
      </c>
      <c r="BY5">
        <f t="shared" si="122"/>
        <v>0.99833797531873991</v>
      </c>
      <c r="BZ5">
        <f t="shared" si="123"/>
        <v>1</v>
      </c>
    </row>
    <row r="6">
      <c r="A6" s="4">
        <v>0.29999999999999999</v>
      </c>
      <c r="C6" s="4" t="s">
        <v>13</v>
      </c>
      <c r="D6" s="4">
        <v>17</v>
      </c>
      <c r="F6" s="4">
        <f t="shared" si="85"/>
        <v>0</v>
      </c>
      <c r="G6" s="4">
        <f t="shared" si="86"/>
        <v>0.0018189797372572293</v>
      </c>
      <c r="H6" s="4">
        <f t="shared" si="87"/>
        <v>9.4548862738865416e-18</v>
      </c>
      <c r="J6" s="12">
        <f t="shared" si="88"/>
        <v>0</v>
      </c>
      <c r="K6" s="12">
        <f t="shared" si="89"/>
        <v>0</v>
      </c>
      <c r="L6" s="12">
        <f t="shared" si="90"/>
        <v>1</v>
      </c>
      <c r="M6" s="4">
        <f t="shared" si="91"/>
        <v>9.4548862738865416e-18</v>
      </c>
      <c r="N6" s="4">
        <f t="shared" si="92"/>
        <v>9.4548862738865416e-18</v>
      </c>
      <c r="O6" s="4">
        <f t="shared" si="93"/>
        <v>1</v>
      </c>
      <c r="AA6" s="12">
        <f t="shared" si="94"/>
        <v>1.7198246550271126e-20</v>
      </c>
      <c r="AB6" s="12">
        <f t="shared" si="95"/>
        <v>1.7198246550271126e-20</v>
      </c>
      <c r="AC6" s="12">
        <f t="shared" si="96"/>
        <v>1</v>
      </c>
      <c r="AD6" s="12">
        <f t="shared" si="97"/>
        <v>0</v>
      </c>
      <c r="AE6" s="12">
        <f t="shared" si="98"/>
        <v>0</v>
      </c>
      <c r="AF6" s="12">
        <f t="shared" si="99"/>
        <v>1</v>
      </c>
      <c r="AR6">
        <f t="shared" si="100"/>
        <v>0.0018189797372572293</v>
      </c>
      <c r="AS6">
        <f t="shared" si="101"/>
        <v>0.0018189797372572293</v>
      </c>
      <c r="AT6">
        <f t="shared" si="102"/>
        <v>1</v>
      </c>
      <c r="AU6">
        <f t="shared" si="103"/>
        <v>9.4548862738865416e-18</v>
      </c>
      <c r="AV6">
        <f t="shared" si="104"/>
        <v>9.4548862738865416e-18</v>
      </c>
      <c r="AW6">
        <f t="shared" si="105"/>
        <v>1</v>
      </c>
      <c r="AX6">
        <f t="shared" si="106"/>
        <v>0</v>
      </c>
      <c r="AY6">
        <f t="shared" si="107"/>
        <v>0</v>
      </c>
      <c r="AZ6">
        <f t="shared" si="108"/>
        <v>1</v>
      </c>
      <c r="BA6">
        <f t="shared" si="109"/>
        <v>0</v>
      </c>
      <c r="BB6">
        <f t="shared" si="110"/>
        <v>0</v>
      </c>
      <c r="BC6">
        <f t="shared" si="111"/>
        <v>1</v>
      </c>
      <c r="BO6">
        <f t="shared" si="112"/>
        <v>0.9981810202627428</v>
      </c>
      <c r="BP6">
        <f t="shared" si="113"/>
        <v>0.9981810202627428</v>
      </c>
      <c r="BQ6">
        <f t="shared" si="114"/>
        <v>1</v>
      </c>
      <c r="BR6">
        <f t="shared" si="115"/>
        <v>1</v>
      </c>
      <c r="BS6">
        <f t="shared" si="116"/>
        <v>1</v>
      </c>
      <c r="BT6">
        <f t="shared" si="117"/>
        <v>1</v>
      </c>
      <c r="BU6">
        <f t="shared" si="118"/>
        <v>1</v>
      </c>
      <c r="BV6">
        <f t="shared" si="119"/>
        <v>1</v>
      </c>
      <c r="BW6">
        <f t="shared" si="120"/>
        <v>1</v>
      </c>
      <c r="BX6">
        <f t="shared" si="121"/>
        <v>0.9981810202627428</v>
      </c>
      <c r="BY6">
        <f t="shared" si="122"/>
        <v>0.9981810202627428</v>
      </c>
      <c r="BZ6">
        <f t="shared" si="123"/>
        <v>1</v>
      </c>
    </row>
    <row r="7">
      <c r="A7" s="4">
        <v>0.40000000000000002</v>
      </c>
      <c r="F7" s="4">
        <f t="shared" si="85"/>
        <v>0</v>
      </c>
      <c r="G7" s="4">
        <f t="shared" si="86"/>
        <v>0.0019927810851812066</v>
      </c>
      <c r="H7" s="4">
        <f t="shared" si="87"/>
        <v>1.4105032856773469e-17</v>
      </c>
      <c r="J7" s="12">
        <f t="shared" si="88"/>
        <v>0</v>
      </c>
      <c r="K7" s="12">
        <f t="shared" si="89"/>
        <v>0</v>
      </c>
      <c r="L7" s="12">
        <f t="shared" si="90"/>
        <v>1</v>
      </c>
      <c r="M7" s="4">
        <f t="shared" si="91"/>
        <v>1.4105032856773469e-17</v>
      </c>
      <c r="N7" s="4">
        <f t="shared" si="92"/>
        <v>1.4105032856773469e-17</v>
      </c>
      <c r="O7" s="4">
        <f t="shared" si="93"/>
        <v>1</v>
      </c>
      <c r="AA7" s="12">
        <f t="shared" si="94"/>
        <v>2.8108242682837611e-20</v>
      </c>
      <c r="AB7" s="12">
        <f t="shared" si="95"/>
        <v>2.8108242682837611e-20</v>
      </c>
      <c r="AC7" s="12">
        <f t="shared" si="96"/>
        <v>1</v>
      </c>
      <c r="AD7" s="12">
        <f t="shared" si="97"/>
        <v>0</v>
      </c>
      <c r="AE7" s="12">
        <f t="shared" si="98"/>
        <v>0</v>
      </c>
      <c r="AF7" s="12">
        <f t="shared" si="99"/>
        <v>1</v>
      </c>
      <c r="AR7">
        <f t="shared" si="100"/>
        <v>0.0019927810851812066</v>
      </c>
      <c r="AS7">
        <f t="shared" si="101"/>
        <v>0.0019927810851812066</v>
      </c>
      <c r="AT7">
        <f t="shared" si="102"/>
        <v>1</v>
      </c>
      <c r="AU7">
        <f t="shared" si="103"/>
        <v>1.4105032856773469e-17</v>
      </c>
      <c r="AV7">
        <f t="shared" si="104"/>
        <v>1.4105032856773469e-17</v>
      </c>
      <c r="AW7">
        <f t="shared" si="105"/>
        <v>1</v>
      </c>
      <c r="AX7">
        <f t="shared" si="106"/>
        <v>0</v>
      </c>
      <c r="AY7">
        <f t="shared" si="107"/>
        <v>0</v>
      </c>
      <c r="AZ7">
        <f t="shared" si="108"/>
        <v>1</v>
      </c>
      <c r="BA7">
        <f t="shared" si="109"/>
        <v>0</v>
      </c>
      <c r="BB7">
        <f t="shared" si="110"/>
        <v>0</v>
      </c>
      <c r="BC7">
        <f t="shared" si="111"/>
        <v>1</v>
      </c>
      <c r="BO7">
        <f t="shared" si="112"/>
        <v>0.99800721891481881</v>
      </c>
      <c r="BP7">
        <f t="shared" si="113"/>
        <v>0.99800721891481881</v>
      </c>
      <c r="BQ7">
        <f t="shared" si="114"/>
        <v>1</v>
      </c>
      <c r="BR7">
        <f t="shared" si="115"/>
        <v>1</v>
      </c>
      <c r="BS7">
        <f t="shared" si="116"/>
        <v>1</v>
      </c>
      <c r="BT7">
        <f t="shared" si="117"/>
        <v>1</v>
      </c>
      <c r="BU7">
        <f t="shared" si="118"/>
        <v>1</v>
      </c>
      <c r="BV7">
        <f t="shared" si="119"/>
        <v>1</v>
      </c>
      <c r="BW7">
        <f t="shared" si="120"/>
        <v>1</v>
      </c>
      <c r="BX7">
        <f t="shared" si="121"/>
        <v>0.99800721891481881</v>
      </c>
      <c r="BY7">
        <f t="shared" si="122"/>
        <v>0.99800721891481881</v>
      </c>
      <c r="BZ7">
        <f t="shared" si="123"/>
        <v>1</v>
      </c>
    </row>
    <row r="8">
      <c r="A8" s="4">
        <v>0.5</v>
      </c>
      <c r="F8" s="4">
        <f t="shared" si="85"/>
        <v>0</v>
      </c>
      <c r="G8" s="4">
        <f t="shared" si="86"/>
        <v>0.0021854564183540026</v>
      </c>
      <c r="H8" s="4">
        <f t="shared" si="87"/>
        <v>2.1042236376776231e-17</v>
      </c>
      <c r="J8" s="12">
        <f t="shared" si="88"/>
        <v>0</v>
      </c>
      <c r="K8" s="12">
        <f t="shared" si="89"/>
        <v>0</v>
      </c>
      <c r="L8" s="12">
        <f t="shared" si="90"/>
        <v>1</v>
      </c>
      <c r="M8" s="4">
        <f t="shared" si="91"/>
        <v>2.1042236376776231e-17</v>
      </c>
      <c r="N8" s="4">
        <f t="shared" si="92"/>
        <v>2.1042236376776231e-17</v>
      </c>
      <c r="O8" s="4">
        <f t="shared" si="93"/>
        <v>1</v>
      </c>
      <c r="AA8" s="12">
        <f t="shared" si="94"/>
        <v>4.5986890546147686e-20</v>
      </c>
      <c r="AB8" s="12">
        <f t="shared" si="95"/>
        <v>4.5986890546147686e-20</v>
      </c>
      <c r="AC8" s="12">
        <f t="shared" si="96"/>
        <v>1</v>
      </c>
      <c r="AD8" s="12">
        <f t="shared" si="97"/>
        <v>0</v>
      </c>
      <c r="AE8" s="12">
        <f t="shared" si="98"/>
        <v>0</v>
      </c>
      <c r="AF8" s="12">
        <f t="shared" si="99"/>
        <v>1</v>
      </c>
      <c r="AR8">
        <f t="shared" si="100"/>
        <v>0.0021854564183540026</v>
      </c>
      <c r="AS8">
        <f t="shared" si="101"/>
        <v>0.0021854564183540026</v>
      </c>
      <c r="AT8">
        <f t="shared" si="102"/>
        <v>1</v>
      </c>
      <c r="AU8">
        <f t="shared" si="103"/>
        <v>2.1042236376776231e-17</v>
      </c>
      <c r="AV8">
        <f t="shared" si="104"/>
        <v>2.1042236376776231e-17</v>
      </c>
      <c r="AW8">
        <f t="shared" si="105"/>
        <v>1</v>
      </c>
      <c r="AX8">
        <f t="shared" si="106"/>
        <v>0</v>
      </c>
      <c r="AY8">
        <f t="shared" si="107"/>
        <v>0</v>
      </c>
      <c r="AZ8">
        <f t="shared" si="108"/>
        <v>1</v>
      </c>
      <c r="BA8">
        <f t="shared" si="109"/>
        <v>0</v>
      </c>
      <c r="BB8">
        <f t="shared" si="110"/>
        <v>0</v>
      </c>
      <c r="BC8">
        <f t="shared" si="111"/>
        <v>1</v>
      </c>
      <c r="BO8">
        <f t="shared" si="112"/>
        <v>0.99781454358164601</v>
      </c>
      <c r="BP8">
        <f t="shared" si="113"/>
        <v>0.99781454358164601</v>
      </c>
      <c r="BQ8">
        <f t="shared" si="114"/>
        <v>1</v>
      </c>
      <c r="BR8">
        <f t="shared" si="115"/>
        <v>1</v>
      </c>
      <c r="BS8">
        <f t="shared" si="116"/>
        <v>1</v>
      </c>
      <c r="BT8">
        <f t="shared" si="117"/>
        <v>1</v>
      </c>
      <c r="BU8">
        <f t="shared" si="118"/>
        <v>1</v>
      </c>
      <c r="BV8">
        <f t="shared" si="119"/>
        <v>0.99999999999999989</v>
      </c>
      <c r="BW8">
        <f t="shared" si="120"/>
        <v>1</v>
      </c>
      <c r="BX8">
        <f t="shared" si="121"/>
        <v>0.99781454358164601</v>
      </c>
      <c r="BY8">
        <f t="shared" si="122"/>
        <v>0.99781454358164601</v>
      </c>
      <c r="BZ8">
        <f t="shared" si="123"/>
        <v>1</v>
      </c>
    </row>
    <row r="9">
      <c r="A9" s="4">
        <v>0.59999999999999998</v>
      </c>
      <c r="F9" s="4">
        <f t="shared" si="85"/>
        <v>0</v>
      </c>
      <c r="G9" s="4">
        <f t="shared" si="86"/>
        <v>0.0023993039467033422</v>
      </c>
      <c r="H9" s="4">
        <f t="shared" si="87"/>
        <v>3.1391327920480296e-17</v>
      </c>
      <c r="J9" s="12">
        <f t="shared" si="88"/>
        <v>0</v>
      </c>
      <c r="K9" s="12">
        <f t="shared" si="89"/>
        <v>0</v>
      </c>
      <c r="L9" s="12">
        <f t="shared" si="90"/>
        <v>1</v>
      </c>
      <c r="M9" s="4">
        <f t="shared" si="91"/>
        <v>3.1391327920480296e-17</v>
      </c>
      <c r="N9" s="4">
        <f t="shared" si="92"/>
        <v>3.1391327920480296e-17</v>
      </c>
      <c r="O9" s="4">
        <f t="shared" si="93"/>
        <v>1</v>
      </c>
      <c r="AA9" s="12">
        <f t="shared" si="94"/>
        <v>7.5317336971867195e-20</v>
      </c>
      <c r="AB9" s="12">
        <f t="shared" si="95"/>
        <v>7.5317336971867195e-20</v>
      </c>
      <c r="AC9" s="12">
        <f t="shared" si="96"/>
        <v>1</v>
      </c>
      <c r="AD9" s="12">
        <f t="shared" si="97"/>
        <v>0</v>
      </c>
      <c r="AE9" s="12">
        <f t="shared" si="98"/>
        <v>0</v>
      </c>
      <c r="AF9" s="12">
        <f t="shared" si="99"/>
        <v>1</v>
      </c>
      <c r="AR9">
        <f t="shared" si="100"/>
        <v>0.0023993039467033422</v>
      </c>
      <c r="AS9">
        <f t="shared" si="101"/>
        <v>0.0023993039467033422</v>
      </c>
      <c r="AT9">
        <f t="shared" si="102"/>
        <v>1</v>
      </c>
      <c r="AU9">
        <f t="shared" si="103"/>
        <v>3.1391327920480296e-17</v>
      </c>
      <c r="AV9">
        <f t="shared" si="104"/>
        <v>3.1391327920480296e-17</v>
      </c>
      <c r="AW9">
        <f t="shared" si="105"/>
        <v>1</v>
      </c>
      <c r="AX9">
        <f t="shared" si="106"/>
        <v>0</v>
      </c>
      <c r="AY9">
        <f t="shared" si="107"/>
        <v>0</v>
      </c>
      <c r="AZ9">
        <f t="shared" si="108"/>
        <v>1</v>
      </c>
      <c r="BA9">
        <f t="shared" si="109"/>
        <v>0</v>
      </c>
      <c r="BB9">
        <f t="shared" si="110"/>
        <v>0</v>
      </c>
      <c r="BC9">
        <f t="shared" si="111"/>
        <v>1</v>
      </c>
      <c r="BO9">
        <f t="shared" si="112"/>
        <v>0.99760069605329671</v>
      </c>
      <c r="BP9">
        <f t="shared" si="113"/>
        <v>0.99760069605329671</v>
      </c>
      <c r="BQ9">
        <f t="shared" si="114"/>
        <v>1</v>
      </c>
      <c r="BR9">
        <f t="shared" si="115"/>
        <v>1</v>
      </c>
      <c r="BS9">
        <f t="shared" si="116"/>
        <v>1</v>
      </c>
      <c r="BT9">
        <f t="shared" si="117"/>
        <v>1</v>
      </c>
      <c r="BU9">
        <f t="shared" si="118"/>
        <v>1</v>
      </c>
      <c r="BV9">
        <f t="shared" si="119"/>
        <v>0.99999999999999989</v>
      </c>
      <c r="BW9">
        <f t="shared" si="120"/>
        <v>1</v>
      </c>
      <c r="BX9">
        <f t="shared" si="121"/>
        <v>0.99760069605329671</v>
      </c>
      <c r="BY9">
        <f t="shared" si="122"/>
        <v>0.99760069605329671</v>
      </c>
      <c r="BZ9">
        <f t="shared" si="123"/>
        <v>1</v>
      </c>
    </row>
    <row r="10">
      <c r="A10" s="4">
        <v>0.69999999999999996</v>
      </c>
      <c r="F10" s="4">
        <f t="shared" si="85"/>
        <v>0</v>
      </c>
      <c r="G10" s="4">
        <f t="shared" si="86"/>
        <v>0.0026369319635966147</v>
      </c>
      <c r="H10" s="4">
        <f t="shared" si="87"/>
        <v>4.683035828352842e-17</v>
      </c>
      <c r="J10" s="12">
        <f t="shared" si="88"/>
        <v>0</v>
      </c>
      <c r="K10" s="12">
        <f t="shared" si="89"/>
        <v>0</v>
      </c>
      <c r="L10" s="12">
        <f t="shared" si="90"/>
        <v>1</v>
      </c>
      <c r="M10" s="4">
        <f t="shared" si="91"/>
        <v>4.683035828352842e-17</v>
      </c>
      <c r="N10" s="4">
        <f t="shared" si="92"/>
        <v>4.683035828352842e-17</v>
      </c>
      <c r="O10" s="4">
        <f t="shared" si="93"/>
        <v>1</v>
      </c>
      <c r="AA10" s="12">
        <f t="shared" si="94"/>
        <v>1.2348846862451758e-19</v>
      </c>
      <c r="AB10" s="12">
        <f t="shared" si="95"/>
        <v>1.2348846862451758e-19</v>
      </c>
      <c r="AC10" s="12">
        <f t="shared" si="96"/>
        <v>1</v>
      </c>
      <c r="AD10" s="12">
        <f t="shared" si="97"/>
        <v>0</v>
      </c>
      <c r="AE10" s="12">
        <f t="shared" si="98"/>
        <v>0</v>
      </c>
      <c r="AF10" s="12">
        <f t="shared" si="99"/>
        <v>1</v>
      </c>
      <c r="AR10">
        <f t="shared" si="100"/>
        <v>0.0026369319635966147</v>
      </c>
      <c r="AS10">
        <f t="shared" si="101"/>
        <v>0.0026369319635966147</v>
      </c>
      <c r="AT10">
        <f t="shared" si="102"/>
        <v>1</v>
      </c>
      <c r="AU10">
        <f t="shared" si="103"/>
        <v>4.683035828352842e-17</v>
      </c>
      <c r="AV10">
        <f t="shared" si="104"/>
        <v>4.683035828352842e-17</v>
      </c>
      <c r="AW10">
        <f t="shared" si="105"/>
        <v>1</v>
      </c>
      <c r="AX10">
        <f t="shared" si="106"/>
        <v>0</v>
      </c>
      <c r="AY10">
        <f t="shared" si="107"/>
        <v>0</v>
      </c>
      <c r="AZ10">
        <f t="shared" si="108"/>
        <v>1</v>
      </c>
      <c r="BA10">
        <f t="shared" si="109"/>
        <v>0</v>
      </c>
      <c r="BB10">
        <f t="shared" si="110"/>
        <v>0</v>
      </c>
      <c r="BC10">
        <f t="shared" si="111"/>
        <v>1</v>
      </c>
      <c r="BO10">
        <f t="shared" si="112"/>
        <v>0.9973630680364034</v>
      </c>
      <c r="BP10">
        <f t="shared" si="113"/>
        <v>0.9973630680364034</v>
      </c>
      <c r="BQ10">
        <f t="shared" si="114"/>
        <v>1</v>
      </c>
      <c r="BR10">
        <f t="shared" si="115"/>
        <v>1</v>
      </c>
      <c r="BS10">
        <f t="shared" si="116"/>
        <v>1</v>
      </c>
      <c r="BT10">
        <f t="shared" si="117"/>
        <v>1</v>
      </c>
      <c r="BU10">
        <f t="shared" si="118"/>
        <v>1</v>
      </c>
      <c r="BV10">
        <f t="shared" si="119"/>
        <v>1</v>
      </c>
      <c r="BW10">
        <f t="shared" si="120"/>
        <v>1</v>
      </c>
      <c r="BX10">
        <f t="shared" si="121"/>
        <v>0.9973630680364034</v>
      </c>
      <c r="BY10">
        <f t="shared" si="122"/>
        <v>0.9973630680364034</v>
      </c>
      <c r="BZ10">
        <f t="shared" si="123"/>
        <v>1</v>
      </c>
    </row>
    <row r="11">
      <c r="A11" s="4">
        <v>0.80000000000000004</v>
      </c>
      <c r="F11" s="4">
        <f t="shared" si="85"/>
        <v>0</v>
      </c>
      <c r="G11" s="4">
        <f t="shared" si="86"/>
        <v>0.0029013046870020273</v>
      </c>
      <c r="H11" s="4">
        <f t="shared" si="87"/>
        <v>6.9862685086757036e-17</v>
      </c>
      <c r="J11" s="12">
        <f t="shared" si="88"/>
        <v>0</v>
      </c>
      <c r="K11" s="12">
        <f t="shared" si="89"/>
        <v>0</v>
      </c>
      <c r="L11" s="12">
        <f t="shared" si="90"/>
        <v>1</v>
      </c>
      <c r="M11" s="4">
        <f t="shared" si="91"/>
        <v>6.9862685086757036e-17</v>
      </c>
      <c r="N11" s="4">
        <f t="shared" si="92"/>
        <v>6.9862685086757036e-17</v>
      </c>
      <c r="O11" s="4">
        <f t="shared" si="93"/>
        <v>1</v>
      </c>
      <c r="AA11" s="12">
        <f t="shared" si="94"/>
        <v>2.0269293568875482e-19</v>
      </c>
      <c r="AB11" s="12">
        <f t="shared" si="95"/>
        <v>2.0269293568875482e-19</v>
      </c>
      <c r="AC11" s="12">
        <f t="shared" si="96"/>
        <v>1</v>
      </c>
      <c r="AD11" s="12">
        <f t="shared" si="97"/>
        <v>0</v>
      </c>
      <c r="AE11" s="12">
        <f t="shared" si="98"/>
        <v>0</v>
      </c>
      <c r="AF11" s="12">
        <f t="shared" si="99"/>
        <v>1</v>
      </c>
      <c r="AR11">
        <f t="shared" si="100"/>
        <v>0.0029013046870020273</v>
      </c>
      <c r="AS11">
        <f t="shared" si="101"/>
        <v>0.0029013046870020273</v>
      </c>
      <c r="AT11">
        <f t="shared" si="102"/>
        <v>1</v>
      </c>
      <c r="AU11">
        <f t="shared" si="103"/>
        <v>6.9862685086757036e-17</v>
      </c>
      <c r="AV11">
        <f t="shared" si="104"/>
        <v>6.9862685086757036e-17</v>
      </c>
      <c r="AW11">
        <f t="shared" si="105"/>
        <v>1</v>
      </c>
      <c r="AX11">
        <f t="shared" si="106"/>
        <v>0</v>
      </c>
      <c r="AY11">
        <f t="shared" si="107"/>
        <v>0</v>
      </c>
      <c r="AZ11">
        <f t="shared" si="108"/>
        <v>1</v>
      </c>
      <c r="BA11">
        <f t="shared" si="109"/>
        <v>0</v>
      </c>
      <c r="BB11">
        <f t="shared" si="110"/>
        <v>0</v>
      </c>
      <c r="BC11">
        <f t="shared" si="111"/>
        <v>1</v>
      </c>
      <c r="BO11">
        <f t="shared" si="112"/>
        <v>0.997098695312998</v>
      </c>
      <c r="BP11">
        <f t="shared" si="113"/>
        <v>0.997098695312998</v>
      </c>
      <c r="BQ11">
        <f t="shared" si="114"/>
        <v>1</v>
      </c>
      <c r="BR11">
        <f t="shared" si="115"/>
        <v>1</v>
      </c>
      <c r="BS11">
        <f t="shared" si="116"/>
        <v>1</v>
      </c>
      <c r="BT11">
        <f t="shared" si="117"/>
        <v>1</v>
      </c>
      <c r="BU11">
        <f t="shared" si="118"/>
        <v>1</v>
      </c>
      <c r="BV11">
        <f t="shared" si="119"/>
        <v>1</v>
      </c>
      <c r="BW11">
        <f t="shared" si="120"/>
        <v>1</v>
      </c>
      <c r="BX11">
        <f t="shared" si="121"/>
        <v>0.997098695312998</v>
      </c>
      <c r="BY11">
        <f t="shared" si="122"/>
        <v>0.997098695312998</v>
      </c>
      <c r="BZ11">
        <f t="shared" si="123"/>
        <v>1</v>
      </c>
    </row>
    <row r="12">
      <c r="A12" s="4">
        <v>0.90000000000000002</v>
      </c>
      <c r="F12" s="4">
        <f t="shared" si="85"/>
        <v>0</v>
      </c>
      <c r="G12" s="4">
        <f t="shared" si="86"/>
        <v>0.003195795440096144</v>
      </c>
      <c r="H12" s="4">
        <f t="shared" si="87"/>
        <v>1.0422287905595918e-16</v>
      </c>
      <c r="J12" s="12">
        <f t="shared" si="88"/>
        <v>0</v>
      </c>
      <c r="K12" s="12">
        <f t="shared" si="89"/>
        <v>0</v>
      </c>
      <c r="L12" s="12">
        <f t="shared" si="90"/>
        <v>1</v>
      </c>
      <c r="M12" s="4">
        <f t="shared" si="91"/>
        <v>1.0422287905595918e-16</v>
      </c>
      <c r="N12" s="4">
        <f t="shared" si="92"/>
        <v>1.0422287905595918e-16</v>
      </c>
      <c r="O12" s="4">
        <f t="shared" si="93"/>
        <v>1</v>
      </c>
      <c r="AA12" s="12">
        <f t="shared" si="94"/>
        <v>3.3307500164072626e-19</v>
      </c>
      <c r="AB12" s="12">
        <f t="shared" si="95"/>
        <v>3.3307500164072626e-19</v>
      </c>
      <c r="AC12" s="12">
        <f t="shared" si="96"/>
        <v>1</v>
      </c>
      <c r="AD12" s="12">
        <f t="shared" si="97"/>
        <v>0</v>
      </c>
      <c r="AE12" s="12">
        <f t="shared" si="98"/>
        <v>0</v>
      </c>
      <c r="AF12" s="12">
        <f t="shared" si="99"/>
        <v>1</v>
      </c>
      <c r="AR12">
        <f t="shared" si="100"/>
        <v>0.003195795440096144</v>
      </c>
      <c r="AS12">
        <f t="shared" si="101"/>
        <v>0.003195795440096144</v>
      </c>
      <c r="AT12">
        <f t="shared" si="102"/>
        <v>1</v>
      </c>
      <c r="AU12">
        <f t="shared" si="103"/>
        <v>1.0422287905595918e-16</v>
      </c>
      <c r="AV12">
        <f t="shared" si="104"/>
        <v>1.0422287905595918e-16</v>
      </c>
      <c r="AW12">
        <f t="shared" si="105"/>
        <v>1</v>
      </c>
      <c r="AX12">
        <f t="shared" si="106"/>
        <v>0</v>
      </c>
      <c r="AY12">
        <f t="shared" si="107"/>
        <v>0</v>
      </c>
      <c r="AZ12">
        <f t="shared" si="108"/>
        <v>1</v>
      </c>
      <c r="BA12">
        <f t="shared" si="109"/>
        <v>0</v>
      </c>
      <c r="BB12">
        <f t="shared" si="110"/>
        <v>0</v>
      </c>
      <c r="BC12">
        <f t="shared" si="111"/>
        <v>1</v>
      </c>
      <c r="BO12">
        <f t="shared" si="112"/>
        <v>0.99680420455990382</v>
      </c>
      <c r="BP12">
        <f t="shared" si="113"/>
        <v>0.99680420455990382</v>
      </c>
      <c r="BQ12">
        <f t="shared" si="114"/>
        <v>1</v>
      </c>
      <c r="BR12">
        <f t="shared" si="115"/>
        <v>1</v>
      </c>
      <c r="BS12">
        <f t="shared" si="116"/>
        <v>1</v>
      </c>
      <c r="BT12">
        <f t="shared" si="117"/>
        <v>1</v>
      </c>
      <c r="BU12">
        <f t="shared" si="118"/>
        <v>1</v>
      </c>
      <c r="BV12">
        <f t="shared" si="119"/>
        <v>0.99999999999999989</v>
      </c>
      <c r="BW12">
        <f t="shared" si="120"/>
        <v>1</v>
      </c>
      <c r="BX12">
        <f t="shared" si="121"/>
        <v>0.99680420455990382</v>
      </c>
      <c r="BY12">
        <f t="shared" si="122"/>
        <v>0.99680420455990382</v>
      </c>
      <c r="BZ12">
        <f t="shared" si="123"/>
        <v>1</v>
      </c>
    </row>
    <row r="13">
      <c r="A13" s="4">
        <v>1</v>
      </c>
      <c r="F13" s="4">
        <f t="shared" si="85"/>
        <v>0</v>
      </c>
      <c r="G13" s="4">
        <f t="shared" si="86"/>
        <v>0.0035242484268647378</v>
      </c>
      <c r="H13" s="4">
        <f t="shared" si="87"/>
        <v>1.5548226503495877e-16</v>
      </c>
      <c r="J13" s="12">
        <f t="shared" si="88"/>
        <v>0</v>
      </c>
      <c r="K13" s="12">
        <f t="shared" si="89"/>
        <v>0</v>
      </c>
      <c r="L13" s="12">
        <f t="shared" si="90"/>
        <v>1</v>
      </c>
      <c r="M13" s="4">
        <f t="shared" si="91"/>
        <v>1.5548226503495877e-16</v>
      </c>
      <c r="N13" s="4">
        <f t="shared" si="92"/>
        <v>1.5548226503495877e-16</v>
      </c>
      <c r="O13" s="4">
        <f t="shared" si="93"/>
        <v>1</v>
      </c>
      <c r="AA13" s="12">
        <f t="shared" si="94"/>
        <v>5.4795812795481962e-19</v>
      </c>
      <c r="AB13" s="12">
        <f t="shared" si="95"/>
        <v>5.4795812795481962e-19</v>
      </c>
      <c r="AC13" s="12">
        <f t="shared" si="96"/>
        <v>1</v>
      </c>
      <c r="AD13" s="12">
        <f t="shared" si="97"/>
        <v>0</v>
      </c>
      <c r="AE13" s="12">
        <f t="shared" si="98"/>
        <v>0</v>
      </c>
      <c r="AF13" s="12">
        <f t="shared" si="99"/>
        <v>1</v>
      </c>
      <c r="AR13">
        <f t="shared" si="100"/>
        <v>0.0035242484268647378</v>
      </c>
      <c r="AS13">
        <f t="shared" si="101"/>
        <v>0.0035242484268647378</v>
      </c>
      <c r="AT13">
        <f t="shared" si="102"/>
        <v>1</v>
      </c>
      <c r="AU13">
        <f t="shared" si="103"/>
        <v>1.5548226503495877e-16</v>
      </c>
      <c r="AV13">
        <f t="shared" si="104"/>
        <v>1.5548226503495877e-16</v>
      </c>
      <c r="AW13">
        <f t="shared" si="105"/>
        <v>1</v>
      </c>
      <c r="AX13">
        <f t="shared" si="106"/>
        <v>0</v>
      </c>
      <c r="AY13">
        <f t="shared" si="107"/>
        <v>0</v>
      </c>
      <c r="AZ13">
        <f t="shared" si="108"/>
        <v>1</v>
      </c>
      <c r="BA13">
        <f t="shared" si="109"/>
        <v>0</v>
      </c>
      <c r="BB13">
        <f t="shared" si="110"/>
        <v>0</v>
      </c>
      <c r="BC13">
        <f t="shared" si="111"/>
        <v>1</v>
      </c>
      <c r="BO13">
        <f t="shared" si="112"/>
        <v>0.99647575157313528</v>
      </c>
      <c r="BP13">
        <f t="shared" si="113"/>
        <v>0.99647575157313528</v>
      </c>
      <c r="BQ13">
        <f t="shared" si="114"/>
        <v>1</v>
      </c>
      <c r="BR13">
        <f t="shared" si="115"/>
        <v>1</v>
      </c>
      <c r="BS13">
        <f t="shared" si="116"/>
        <v>1</v>
      </c>
      <c r="BT13">
        <f t="shared" si="117"/>
        <v>1</v>
      </c>
      <c r="BU13">
        <f t="shared" si="118"/>
        <v>1</v>
      </c>
      <c r="BV13">
        <f t="shared" si="119"/>
        <v>1</v>
      </c>
      <c r="BW13">
        <f t="shared" si="120"/>
        <v>1</v>
      </c>
      <c r="BX13">
        <f t="shared" si="121"/>
        <v>0.99647575157313528</v>
      </c>
      <c r="BY13">
        <f t="shared" si="122"/>
        <v>0.99647575157313528</v>
      </c>
      <c r="BZ13">
        <f t="shared" si="123"/>
        <v>1</v>
      </c>
    </row>
    <row r="14">
      <c r="A14" s="4">
        <v>1.1000000000000001</v>
      </c>
      <c r="F14" s="4">
        <f t="shared" si="85"/>
        <v>0</v>
      </c>
      <c r="G14" s="4">
        <f t="shared" si="86"/>
        <v>0.0038910505836575876</v>
      </c>
      <c r="H14" s="4">
        <f t="shared" si="87"/>
        <v>2.3195228302435691e-16</v>
      </c>
      <c r="J14" s="12">
        <f t="shared" si="88"/>
        <v>0</v>
      </c>
      <c r="K14" s="12">
        <f t="shared" si="89"/>
        <v>0</v>
      </c>
      <c r="L14" s="12">
        <f t="shared" si="90"/>
        <v>1</v>
      </c>
      <c r="M14" s="4">
        <f t="shared" si="91"/>
        <v>2.3195228302435691e-16</v>
      </c>
      <c r="N14" s="4">
        <f t="shared" si="92"/>
        <v>2.3195228302435691e-16</v>
      </c>
      <c r="O14" s="4">
        <f t="shared" si="93"/>
        <v>1</v>
      </c>
      <c r="AA14" s="12">
        <f t="shared" si="94"/>
        <v>9.0253806624263387e-19</v>
      </c>
      <c r="AB14" s="12">
        <f t="shared" si="95"/>
        <v>9.0253806624263387e-19</v>
      </c>
      <c r="AC14" s="12">
        <f t="shared" si="96"/>
        <v>1</v>
      </c>
      <c r="AD14" s="12">
        <f t="shared" si="97"/>
        <v>0</v>
      </c>
      <c r="AE14" s="12">
        <f t="shared" si="98"/>
        <v>0</v>
      </c>
      <c r="AF14" s="12">
        <f t="shared" si="99"/>
        <v>1</v>
      </c>
      <c r="AR14">
        <f t="shared" si="100"/>
        <v>0.0038910505836575876</v>
      </c>
      <c r="AS14">
        <f t="shared" si="101"/>
        <v>0.0038910505836575876</v>
      </c>
      <c r="AT14">
        <f t="shared" si="102"/>
        <v>1</v>
      </c>
      <c r="AU14">
        <f t="shared" si="103"/>
        <v>2.3195228302435691e-16</v>
      </c>
      <c r="AV14">
        <f t="shared" si="104"/>
        <v>2.3195228302435691e-16</v>
      </c>
      <c r="AW14">
        <f t="shared" si="105"/>
        <v>1</v>
      </c>
      <c r="AX14">
        <f t="shared" si="106"/>
        <v>0</v>
      </c>
      <c r="AY14">
        <f t="shared" si="107"/>
        <v>0</v>
      </c>
      <c r="AZ14">
        <f t="shared" si="108"/>
        <v>1</v>
      </c>
      <c r="BA14">
        <f t="shared" si="109"/>
        <v>0</v>
      </c>
      <c r="BB14">
        <f t="shared" si="110"/>
        <v>0</v>
      </c>
      <c r="BC14">
        <f t="shared" si="111"/>
        <v>1</v>
      </c>
      <c r="BO14">
        <f t="shared" si="112"/>
        <v>0.99610894941634243</v>
      </c>
      <c r="BP14">
        <f t="shared" si="113"/>
        <v>0.99610894941634243</v>
      </c>
      <c r="BQ14">
        <f t="shared" si="114"/>
        <v>1</v>
      </c>
      <c r="BR14">
        <f t="shared" si="115"/>
        <v>1</v>
      </c>
      <c r="BS14">
        <f t="shared" si="116"/>
        <v>1</v>
      </c>
      <c r="BT14">
        <f t="shared" si="117"/>
        <v>1</v>
      </c>
      <c r="BU14">
        <f t="shared" si="118"/>
        <v>1</v>
      </c>
      <c r="BV14">
        <f t="shared" si="119"/>
        <v>1</v>
      </c>
      <c r="BW14">
        <f t="shared" si="120"/>
        <v>1</v>
      </c>
      <c r="BX14">
        <f t="shared" si="121"/>
        <v>0.99610894941634243</v>
      </c>
      <c r="BY14">
        <f t="shared" si="122"/>
        <v>0.99610894941634243</v>
      </c>
      <c r="BZ14">
        <f t="shared" si="123"/>
        <v>1</v>
      </c>
    </row>
    <row r="15">
      <c r="A15" s="4">
        <v>1.2</v>
      </c>
      <c r="F15" s="4">
        <f t="shared" si="85"/>
        <v>0</v>
      </c>
      <c r="G15" s="4">
        <f t="shared" si="86"/>
        <v>0.0043012152543698313</v>
      </c>
      <c r="H15" s="4">
        <f t="shared" si="87"/>
        <v>3.4603214449001304e-16</v>
      </c>
      <c r="J15" s="12">
        <f t="shared" si="88"/>
        <v>0</v>
      </c>
      <c r="K15" s="12">
        <f t="shared" si="89"/>
        <v>0</v>
      </c>
      <c r="L15" s="12">
        <f t="shared" si="90"/>
        <v>1</v>
      </c>
      <c r="M15" s="4">
        <f t="shared" si="91"/>
        <v>3.4603214449001304e-16</v>
      </c>
      <c r="N15" s="4">
        <f t="shared" si="92"/>
        <v>3.4603214449001304e-16</v>
      </c>
      <c r="O15" s="4">
        <f t="shared" si="93"/>
        <v>1</v>
      </c>
      <c r="AA15" s="12">
        <f t="shared" si="94"/>
        <v>1.4883587383827498e-18</v>
      </c>
      <c r="AB15" s="12">
        <f t="shared" si="95"/>
        <v>1.4883587383827498e-18</v>
      </c>
      <c r="AC15" s="12">
        <f t="shared" si="96"/>
        <v>1</v>
      </c>
      <c r="AD15" s="12">
        <f t="shared" si="97"/>
        <v>0</v>
      </c>
      <c r="AE15" s="12">
        <f t="shared" si="98"/>
        <v>0</v>
      </c>
      <c r="AF15" s="12">
        <f t="shared" si="99"/>
        <v>1</v>
      </c>
      <c r="AR15">
        <f t="shared" si="100"/>
        <v>0.0043012152543698313</v>
      </c>
      <c r="AS15">
        <f t="shared" si="101"/>
        <v>0.0043012152543698313</v>
      </c>
      <c r="AT15">
        <f t="shared" si="102"/>
        <v>1</v>
      </c>
      <c r="AU15">
        <f t="shared" si="103"/>
        <v>3.4603214449001304e-16</v>
      </c>
      <c r="AV15">
        <f t="shared" si="104"/>
        <v>3.4603214449001304e-16</v>
      </c>
      <c r="AW15">
        <f t="shared" si="105"/>
        <v>1</v>
      </c>
      <c r="AX15">
        <f t="shared" si="106"/>
        <v>0</v>
      </c>
      <c r="AY15">
        <f t="shared" si="107"/>
        <v>0</v>
      </c>
      <c r="AZ15">
        <f t="shared" si="108"/>
        <v>1</v>
      </c>
      <c r="BA15">
        <f t="shared" si="109"/>
        <v>0</v>
      </c>
      <c r="BB15">
        <f t="shared" si="110"/>
        <v>0</v>
      </c>
      <c r="BC15">
        <f t="shared" si="111"/>
        <v>1</v>
      </c>
      <c r="BO15">
        <f t="shared" si="112"/>
        <v>0.99569878474563012</v>
      </c>
      <c r="BP15">
        <f t="shared" si="113"/>
        <v>0.99569878474563012</v>
      </c>
      <c r="BQ15">
        <f t="shared" si="114"/>
        <v>1</v>
      </c>
      <c r="BR15">
        <f t="shared" si="115"/>
        <v>1</v>
      </c>
      <c r="BS15">
        <f t="shared" si="116"/>
        <v>1</v>
      </c>
      <c r="BT15">
        <f t="shared" si="117"/>
        <v>1</v>
      </c>
      <c r="BU15">
        <f t="shared" si="118"/>
        <v>1</v>
      </c>
      <c r="BV15">
        <f t="shared" si="119"/>
        <v>1</v>
      </c>
      <c r="BW15">
        <f t="shared" si="120"/>
        <v>1</v>
      </c>
      <c r="BX15">
        <f t="shared" si="121"/>
        <v>0.99569878474563012</v>
      </c>
      <c r="BY15">
        <f t="shared" si="122"/>
        <v>0.99569878474563012</v>
      </c>
      <c r="BZ15">
        <f t="shared" si="123"/>
        <v>1</v>
      </c>
    </row>
    <row r="16">
      <c r="A16" s="4">
        <v>1.3</v>
      </c>
      <c r="F16" s="4">
        <f t="shared" si="85"/>
        <v>0</v>
      </c>
      <c r="G16" s="4">
        <f t="shared" si="86"/>
        <v>0.0047604797522440697</v>
      </c>
      <c r="H16" s="4">
        <f t="shared" si="87"/>
        <v>5.162192993279732e-16</v>
      </c>
      <c r="J16" s="12">
        <f t="shared" si="88"/>
        <v>0</v>
      </c>
      <c r="K16" s="12">
        <f t="shared" si="89"/>
        <v>0</v>
      </c>
      <c r="L16" s="12">
        <f t="shared" si="90"/>
        <v>1</v>
      </c>
      <c r="M16" s="4">
        <f t="shared" si="91"/>
        <v>5.162192993279732e-16</v>
      </c>
      <c r="N16" s="4">
        <f t="shared" si="92"/>
        <v>5.162192993279732e-16</v>
      </c>
      <c r="O16" s="4">
        <f t="shared" si="93"/>
        <v>1</v>
      </c>
      <c r="AA16" s="12">
        <f t="shared" si="94"/>
        <v>2.457451522168437e-18</v>
      </c>
      <c r="AB16" s="12">
        <f t="shared" si="95"/>
        <v>2.457451522168437e-18</v>
      </c>
      <c r="AC16" s="12">
        <f t="shared" si="96"/>
        <v>1</v>
      </c>
      <c r="AD16" s="12">
        <f t="shared" si="97"/>
        <v>0</v>
      </c>
      <c r="AE16" s="12">
        <f t="shared" si="98"/>
        <v>0</v>
      </c>
      <c r="AF16" s="12">
        <f t="shared" si="99"/>
        <v>1</v>
      </c>
      <c r="AR16">
        <f t="shared" si="100"/>
        <v>0.0047604797522440697</v>
      </c>
      <c r="AS16">
        <f t="shared" si="101"/>
        <v>0.0047604797522440697</v>
      </c>
      <c r="AT16">
        <f t="shared" si="102"/>
        <v>1</v>
      </c>
      <c r="AU16">
        <f t="shared" si="103"/>
        <v>5.162192993279732e-16</v>
      </c>
      <c r="AV16">
        <f t="shared" si="104"/>
        <v>5.162192993279732e-16</v>
      </c>
      <c r="AW16">
        <f t="shared" si="105"/>
        <v>1</v>
      </c>
      <c r="AX16">
        <f t="shared" si="106"/>
        <v>0</v>
      </c>
      <c r="AY16">
        <f t="shared" si="107"/>
        <v>0</v>
      </c>
      <c r="AZ16">
        <f t="shared" si="108"/>
        <v>1</v>
      </c>
      <c r="BA16">
        <f t="shared" si="109"/>
        <v>0</v>
      </c>
      <c r="BB16">
        <f t="shared" si="110"/>
        <v>0</v>
      </c>
      <c r="BC16">
        <f t="shared" si="111"/>
        <v>1</v>
      </c>
      <c r="BO16">
        <f t="shared" si="112"/>
        <v>0.99523952024775597</v>
      </c>
      <c r="BP16">
        <f t="shared" si="113"/>
        <v>0.99523952024775597</v>
      </c>
      <c r="BQ16">
        <f t="shared" si="114"/>
        <v>1</v>
      </c>
      <c r="BR16">
        <f t="shared" si="115"/>
        <v>1</v>
      </c>
      <c r="BS16">
        <f t="shared" si="116"/>
        <v>1</v>
      </c>
      <c r="BT16">
        <f t="shared" si="117"/>
        <v>1</v>
      </c>
      <c r="BU16">
        <f t="shared" si="118"/>
        <v>1</v>
      </c>
      <c r="BV16">
        <f t="shared" si="119"/>
        <v>1</v>
      </c>
      <c r="BW16">
        <f t="shared" si="120"/>
        <v>1</v>
      </c>
      <c r="BX16">
        <f t="shared" si="121"/>
        <v>0.99523952024775597</v>
      </c>
      <c r="BY16">
        <f t="shared" si="122"/>
        <v>0.99523952024775597</v>
      </c>
      <c r="BZ16">
        <f t="shared" si="123"/>
        <v>1</v>
      </c>
    </row>
    <row r="17">
      <c r="A17" s="4">
        <v>1.3999999999999999</v>
      </c>
      <c r="F17" s="4">
        <f t="shared" si="85"/>
        <v>0</v>
      </c>
      <c r="G17" s="4">
        <f t="shared" si="86"/>
        <v>0.0052754192435996812</v>
      </c>
      <c r="H17" s="4">
        <f t="shared" si="87"/>
        <v>7.7010870013654634e-16</v>
      </c>
      <c r="J17" s="12">
        <f t="shared" si="88"/>
        <v>0</v>
      </c>
      <c r="K17" s="12">
        <f t="shared" si="89"/>
        <v>0</v>
      </c>
      <c r="L17" s="12">
        <f t="shared" si="90"/>
        <v>1</v>
      </c>
      <c r="M17" s="4">
        <f t="shared" si="91"/>
        <v>7.7010870013654634e-16</v>
      </c>
      <c r="N17" s="4">
        <f t="shared" si="92"/>
        <v>7.7010870013654634e-16</v>
      </c>
      <c r="O17" s="4">
        <f t="shared" si="93"/>
        <v>1</v>
      </c>
      <c r="AA17" s="12">
        <f t="shared" si="94"/>
        <v>4.062646256363873e-18</v>
      </c>
      <c r="AB17" s="12">
        <f t="shared" si="95"/>
        <v>4.062646256363873e-18</v>
      </c>
      <c r="AC17" s="12">
        <f t="shared" si="96"/>
        <v>1</v>
      </c>
      <c r="AD17" s="12">
        <f t="shared" si="97"/>
        <v>0</v>
      </c>
      <c r="AE17" s="12">
        <f t="shared" si="98"/>
        <v>0</v>
      </c>
      <c r="AF17" s="12">
        <f t="shared" si="99"/>
        <v>1</v>
      </c>
      <c r="AR17">
        <f t="shared" si="100"/>
        <v>0.0052754192435996812</v>
      </c>
      <c r="AS17">
        <f t="shared" si="101"/>
        <v>0.0052754192435996812</v>
      </c>
      <c r="AT17">
        <f t="shared" si="102"/>
        <v>1</v>
      </c>
      <c r="AU17">
        <f t="shared" si="103"/>
        <v>7.7010870013654634e-16</v>
      </c>
      <c r="AV17">
        <f t="shared" si="104"/>
        <v>7.7010870013654634e-16</v>
      </c>
      <c r="AW17">
        <f t="shared" si="105"/>
        <v>1</v>
      </c>
      <c r="AX17">
        <f t="shared" si="106"/>
        <v>0</v>
      </c>
      <c r="AY17">
        <f t="shared" si="107"/>
        <v>0</v>
      </c>
      <c r="AZ17">
        <f t="shared" si="108"/>
        <v>1</v>
      </c>
      <c r="BA17">
        <f t="shared" si="109"/>
        <v>0</v>
      </c>
      <c r="BB17">
        <f t="shared" si="110"/>
        <v>0</v>
      </c>
      <c r="BC17">
        <f t="shared" si="111"/>
        <v>1</v>
      </c>
      <c r="BO17">
        <f t="shared" si="112"/>
        <v>0.99472458075640036</v>
      </c>
      <c r="BP17">
        <f t="shared" si="113"/>
        <v>0.99472458075640036</v>
      </c>
      <c r="BQ17">
        <f t="shared" si="114"/>
        <v>1</v>
      </c>
      <c r="BR17">
        <f t="shared" si="115"/>
        <v>1</v>
      </c>
      <c r="BS17">
        <f t="shared" si="116"/>
        <v>1</v>
      </c>
      <c r="BT17">
        <f t="shared" si="117"/>
        <v>1</v>
      </c>
      <c r="BU17">
        <f t="shared" si="118"/>
        <v>1</v>
      </c>
      <c r="BV17">
        <f t="shared" si="119"/>
        <v>1</v>
      </c>
      <c r="BW17">
        <f t="shared" si="120"/>
        <v>1</v>
      </c>
      <c r="BX17">
        <f t="shared" si="121"/>
        <v>0.99472458075640036</v>
      </c>
      <c r="BY17">
        <f t="shared" si="122"/>
        <v>0.99472458075640036</v>
      </c>
      <c r="BZ17">
        <f t="shared" si="123"/>
        <v>1</v>
      </c>
    </row>
    <row r="18">
      <c r="A18" s="4">
        <v>1.5</v>
      </c>
      <c r="F18" s="4">
        <f t="shared" si="85"/>
        <v>0</v>
      </c>
      <c r="G18" s="4">
        <f t="shared" si="86"/>
        <v>0.0058535798275806536</v>
      </c>
      <c r="H18" s="4">
        <f t="shared" si="87"/>
        <v>1.1488671787321128e-15</v>
      </c>
      <c r="J18" s="12">
        <f t="shared" si="88"/>
        <v>0</v>
      </c>
      <c r="K18" s="12">
        <f t="shared" si="89"/>
        <v>0</v>
      </c>
      <c r="L18" s="12">
        <f t="shared" si="90"/>
        <v>1</v>
      </c>
      <c r="M18" s="4">
        <f t="shared" si="91"/>
        <v>1.1488671787321128e-15</v>
      </c>
      <c r="N18" s="4">
        <f t="shared" si="92"/>
        <v>1.1488671787321128e-15</v>
      </c>
      <c r="O18" s="4">
        <f t="shared" si="93"/>
        <v>1</v>
      </c>
      <c r="AA18" s="12">
        <f t="shared" si="94"/>
        <v>6.7249857419957925e-18</v>
      </c>
      <c r="AB18" s="12">
        <f t="shared" si="95"/>
        <v>6.7249857419957925e-18</v>
      </c>
      <c r="AC18" s="12">
        <f t="shared" si="96"/>
        <v>1</v>
      </c>
      <c r="AD18" s="12">
        <f t="shared" si="97"/>
        <v>0</v>
      </c>
      <c r="AE18" s="12">
        <f t="shared" si="98"/>
        <v>0</v>
      </c>
      <c r="AF18" s="12">
        <f t="shared" si="99"/>
        <v>1</v>
      </c>
      <c r="AR18">
        <f t="shared" si="100"/>
        <v>0.0058535798275806536</v>
      </c>
      <c r="AS18">
        <f t="shared" si="101"/>
        <v>0.0058535798275806536</v>
      </c>
      <c r="AT18">
        <f t="shared" si="102"/>
        <v>1</v>
      </c>
      <c r="AU18">
        <f t="shared" si="103"/>
        <v>1.1488671787321128e-15</v>
      </c>
      <c r="AV18">
        <f t="shared" si="104"/>
        <v>1.1488671787321128e-15</v>
      </c>
      <c r="AW18">
        <f t="shared" si="105"/>
        <v>1</v>
      </c>
      <c r="AX18">
        <f t="shared" si="106"/>
        <v>0</v>
      </c>
      <c r="AY18">
        <f t="shared" si="107"/>
        <v>0</v>
      </c>
      <c r="AZ18">
        <f t="shared" si="108"/>
        <v>1</v>
      </c>
      <c r="BA18">
        <f t="shared" si="109"/>
        <v>0</v>
      </c>
      <c r="BB18">
        <f t="shared" si="110"/>
        <v>0</v>
      </c>
      <c r="BC18">
        <f t="shared" si="111"/>
        <v>1</v>
      </c>
      <c r="BO18">
        <f t="shared" si="112"/>
        <v>0.99414642017241939</v>
      </c>
      <c r="BP18">
        <f t="shared" si="113"/>
        <v>0.99414642017241939</v>
      </c>
      <c r="BQ18">
        <f t="shared" si="114"/>
        <v>1</v>
      </c>
      <c r="BR18">
        <f t="shared" si="115"/>
        <v>1</v>
      </c>
      <c r="BS18">
        <f t="shared" si="116"/>
        <v>1</v>
      </c>
      <c r="BT18">
        <f t="shared" si="117"/>
        <v>1</v>
      </c>
      <c r="BU18">
        <f t="shared" si="118"/>
        <v>1</v>
      </c>
      <c r="BV18">
        <f t="shared" si="119"/>
        <v>0.99999999999999989</v>
      </c>
      <c r="BW18">
        <f t="shared" si="120"/>
        <v>1</v>
      </c>
      <c r="BX18">
        <f t="shared" si="121"/>
        <v>0.99414642017241939</v>
      </c>
      <c r="BY18">
        <f t="shared" si="122"/>
        <v>0.99414642017241939</v>
      </c>
      <c r="BZ18">
        <f t="shared" si="123"/>
        <v>1</v>
      </c>
    </row>
    <row r="19">
      <c r="A19" s="4">
        <v>1.6000000000000001</v>
      </c>
      <c r="C19" s="6" t="s">
        <v>17</v>
      </c>
      <c r="D19" s="6"/>
      <c r="F19" s="4">
        <f t="shared" si="85"/>
        <v>0</v>
      </c>
      <c r="G19" s="4">
        <f t="shared" si="86"/>
        <v>0.0065036342017956725</v>
      </c>
      <c r="H19" s="4">
        <f t="shared" si="87"/>
        <v>1.71390843154201e-15</v>
      </c>
      <c r="J19" s="12">
        <f t="shared" si="88"/>
        <v>0</v>
      </c>
      <c r="K19" s="12">
        <f t="shared" si="89"/>
        <v>0</v>
      </c>
      <c r="L19" s="12">
        <f t="shared" si="90"/>
        <v>1</v>
      </c>
      <c r="M19" s="4">
        <f t="shared" si="91"/>
        <v>1.71390843154201e-15</v>
      </c>
      <c r="N19" s="4">
        <f t="shared" si="92"/>
        <v>1.71390843154201e-15</v>
      </c>
      <c r="O19" s="4">
        <f t="shared" si="93"/>
        <v>1</v>
      </c>
      <c r="AA19" s="12">
        <f t="shared" si="94"/>
        <v>1.1146633494122594e-17</v>
      </c>
      <c r="AB19" s="12">
        <f t="shared" si="95"/>
        <v>1.1146633494122594e-17</v>
      </c>
      <c r="AC19" s="12">
        <f t="shared" si="96"/>
        <v>1</v>
      </c>
      <c r="AD19" s="12">
        <f t="shared" si="97"/>
        <v>0</v>
      </c>
      <c r="AE19" s="12">
        <f t="shared" si="98"/>
        <v>0</v>
      </c>
      <c r="AF19" s="12">
        <f t="shared" si="99"/>
        <v>1</v>
      </c>
      <c r="AR19">
        <f t="shared" si="100"/>
        <v>0.0065036342017956725</v>
      </c>
      <c r="AS19">
        <f t="shared" si="101"/>
        <v>0.0065036342017956725</v>
      </c>
      <c r="AT19">
        <f t="shared" si="102"/>
        <v>1</v>
      </c>
      <c r="AU19">
        <f t="shared" si="103"/>
        <v>1.71390843154201e-15</v>
      </c>
      <c r="AV19">
        <f t="shared" si="104"/>
        <v>1.71390843154201e-15</v>
      </c>
      <c r="AW19">
        <f t="shared" si="105"/>
        <v>1</v>
      </c>
      <c r="AX19">
        <f t="shared" si="106"/>
        <v>0</v>
      </c>
      <c r="AY19">
        <f t="shared" si="107"/>
        <v>0</v>
      </c>
      <c r="AZ19">
        <f t="shared" si="108"/>
        <v>1</v>
      </c>
      <c r="BA19">
        <f t="shared" si="109"/>
        <v>0</v>
      </c>
      <c r="BB19">
        <f t="shared" si="110"/>
        <v>0</v>
      </c>
      <c r="BC19">
        <f t="shared" si="111"/>
        <v>1</v>
      </c>
      <c r="BO19">
        <f t="shared" si="112"/>
        <v>0.99349636579820433</v>
      </c>
      <c r="BP19">
        <f t="shared" si="113"/>
        <v>0.99349636579820433</v>
      </c>
      <c r="BQ19">
        <f t="shared" si="114"/>
        <v>1</v>
      </c>
      <c r="BR19">
        <f t="shared" si="115"/>
        <v>1</v>
      </c>
      <c r="BS19">
        <f t="shared" si="116"/>
        <v>1</v>
      </c>
      <c r="BT19">
        <f t="shared" si="117"/>
        <v>1</v>
      </c>
      <c r="BU19">
        <f t="shared" si="118"/>
        <v>1</v>
      </c>
      <c r="BV19">
        <f t="shared" si="119"/>
        <v>1</v>
      </c>
      <c r="BW19">
        <f t="shared" si="120"/>
        <v>1</v>
      </c>
      <c r="BX19">
        <f t="shared" si="121"/>
        <v>0.99349636579820433</v>
      </c>
      <c r="BY19">
        <f t="shared" si="122"/>
        <v>0.99349636579820433</v>
      </c>
      <c r="BZ19">
        <f t="shared" si="123"/>
        <v>1</v>
      </c>
    </row>
    <row r="20">
      <c r="A20" s="4">
        <v>1.7</v>
      </c>
      <c r="C20" s="4" t="s">
        <v>9</v>
      </c>
      <c r="D20" s="4">
        <v>4</v>
      </c>
      <c r="F20" s="4">
        <f t="shared" si="85"/>
        <v>0</v>
      </c>
      <c r="G20" s="4">
        <f t="shared" si="86"/>
        <v>0.007235563907879273</v>
      </c>
      <c r="H20" s="4">
        <f t="shared" si="87"/>
        <v>2.556850927669977e-15</v>
      </c>
      <c r="J20" s="12">
        <f t="shared" si="88"/>
        <v>0</v>
      </c>
      <c r="K20" s="12">
        <f t="shared" si="89"/>
        <v>0</v>
      </c>
      <c r="L20" s="12">
        <f t="shared" si="90"/>
        <v>1</v>
      </c>
      <c r="M20" s="4">
        <f t="shared" si="91"/>
        <v>2.556850927669977e-15</v>
      </c>
      <c r="N20" s="4">
        <f t="shared" si="92"/>
        <v>2.556850927669977e-15</v>
      </c>
      <c r="O20" s="4">
        <f t="shared" si="93"/>
        <v>1</v>
      </c>
      <c r="AA20" s="12">
        <f t="shared" si="94"/>
        <v>1.8500258290076523e-17</v>
      </c>
      <c r="AB20" s="12">
        <f t="shared" si="95"/>
        <v>1.8500258290076523e-17</v>
      </c>
      <c r="AC20" s="12">
        <f t="shared" si="96"/>
        <v>1</v>
      </c>
      <c r="AD20" s="12">
        <f t="shared" si="97"/>
        <v>0</v>
      </c>
      <c r="AE20" s="12">
        <f t="shared" si="98"/>
        <v>0</v>
      </c>
      <c r="AF20" s="12">
        <f t="shared" si="99"/>
        <v>1</v>
      </c>
      <c r="AR20">
        <f t="shared" si="100"/>
        <v>0.007235563907879273</v>
      </c>
      <c r="AS20">
        <f t="shared" si="101"/>
        <v>0.007235563907879273</v>
      </c>
      <c r="AT20">
        <f t="shared" si="102"/>
        <v>1</v>
      </c>
      <c r="AU20">
        <f t="shared" si="103"/>
        <v>2.556850927669977e-15</v>
      </c>
      <c r="AV20">
        <f t="shared" si="104"/>
        <v>2.556850927669977e-15</v>
      </c>
      <c r="AW20">
        <f t="shared" si="105"/>
        <v>1</v>
      </c>
      <c r="AX20">
        <f t="shared" si="106"/>
        <v>0</v>
      </c>
      <c r="AY20">
        <f t="shared" si="107"/>
        <v>0</v>
      </c>
      <c r="AZ20">
        <f t="shared" si="108"/>
        <v>1</v>
      </c>
      <c r="BA20">
        <f t="shared" si="109"/>
        <v>0</v>
      </c>
      <c r="BB20">
        <f t="shared" si="110"/>
        <v>0</v>
      </c>
      <c r="BC20">
        <f t="shared" si="111"/>
        <v>1</v>
      </c>
      <c r="BO20">
        <f t="shared" si="112"/>
        <v>0.99276443609212073</v>
      </c>
      <c r="BP20">
        <f t="shared" si="113"/>
        <v>0.99276443609212073</v>
      </c>
      <c r="BQ20">
        <f t="shared" si="114"/>
        <v>1</v>
      </c>
      <c r="BR20">
        <f t="shared" si="115"/>
        <v>1</v>
      </c>
      <c r="BS20">
        <f t="shared" si="116"/>
        <v>1</v>
      </c>
      <c r="BT20">
        <f t="shared" si="117"/>
        <v>1</v>
      </c>
      <c r="BU20">
        <f t="shared" si="118"/>
        <v>1</v>
      </c>
      <c r="BV20">
        <f t="shared" si="119"/>
        <v>1</v>
      </c>
      <c r="BW20">
        <f t="shared" si="120"/>
        <v>1</v>
      </c>
      <c r="BX20">
        <f t="shared" si="121"/>
        <v>0.99276443609212073</v>
      </c>
      <c r="BY20">
        <f t="shared" si="122"/>
        <v>0.99276443609212073</v>
      </c>
      <c r="BZ20">
        <f t="shared" si="123"/>
        <v>1</v>
      </c>
    </row>
    <row r="21">
      <c r="A21" s="4">
        <v>1.8</v>
      </c>
      <c r="C21" s="4" t="s">
        <v>10</v>
      </c>
      <c r="D21" s="4">
        <v>4</v>
      </c>
      <c r="F21" s="4">
        <f t="shared" si="85"/>
        <v>0</v>
      </c>
      <c r="G21" s="4">
        <f t="shared" si="86"/>
        <v>0.0080608728553292312</v>
      </c>
      <c r="H21" s="4">
        <f t="shared" si="87"/>
        <v>3.8143733620850555e-15</v>
      </c>
      <c r="J21" s="12">
        <f t="shared" si="88"/>
        <v>0</v>
      </c>
      <c r="K21" s="12">
        <f t="shared" si="89"/>
        <v>0</v>
      </c>
      <c r="L21" s="12">
        <f t="shared" si="90"/>
        <v>1</v>
      </c>
      <c r="M21" s="4">
        <f t="shared" si="91"/>
        <v>3.8143733620850555e-15</v>
      </c>
      <c r="N21" s="4">
        <f t="shared" si="92"/>
        <v>3.8143733620850555e-15</v>
      </c>
      <c r="O21" s="4">
        <f t="shared" si="93"/>
        <v>1</v>
      </c>
      <c r="AA21" s="12">
        <f t="shared" si="94"/>
        <v>3.0747178694522318e-17</v>
      </c>
      <c r="AB21" s="12">
        <f t="shared" si="95"/>
        <v>3.0747178694522318e-17</v>
      </c>
      <c r="AC21" s="12">
        <f t="shared" si="96"/>
        <v>1</v>
      </c>
      <c r="AD21" s="12">
        <f t="shared" si="97"/>
        <v>0</v>
      </c>
      <c r="AE21" s="12">
        <f t="shared" si="98"/>
        <v>0</v>
      </c>
      <c r="AF21" s="12">
        <f t="shared" si="99"/>
        <v>1</v>
      </c>
      <c r="AR21">
        <f t="shared" si="100"/>
        <v>0.0080608728553292312</v>
      </c>
      <c r="AS21">
        <f t="shared" si="101"/>
        <v>0.0080608728553292312</v>
      </c>
      <c r="AT21">
        <f t="shared" si="102"/>
        <v>1</v>
      </c>
      <c r="AU21">
        <f t="shared" si="103"/>
        <v>3.8143733620850555e-15</v>
      </c>
      <c r="AV21">
        <f t="shared" si="104"/>
        <v>3.8143733620850555e-15</v>
      </c>
      <c r="AW21">
        <f t="shared" si="105"/>
        <v>1</v>
      </c>
      <c r="AX21">
        <f t="shared" si="106"/>
        <v>0</v>
      </c>
      <c r="AY21">
        <f t="shared" si="107"/>
        <v>0</v>
      </c>
      <c r="AZ21">
        <f t="shared" si="108"/>
        <v>1</v>
      </c>
      <c r="BA21">
        <f t="shared" si="109"/>
        <v>0</v>
      </c>
      <c r="BB21">
        <f t="shared" si="110"/>
        <v>0</v>
      </c>
      <c r="BC21">
        <f t="shared" si="111"/>
        <v>1</v>
      </c>
      <c r="BO21">
        <f t="shared" si="112"/>
        <v>0.99193912714467081</v>
      </c>
      <c r="BP21">
        <f t="shared" si="113"/>
        <v>0.99193912714467081</v>
      </c>
      <c r="BQ21">
        <f t="shared" si="114"/>
        <v>1</v>
      </c>
      <c r="BR21">
        <f t="shared" si="115"/>
        <v>1</v>
      </c>
      <c r="BS21">
        <f t="shared" si="116"/>
        <v>1</v>
      </c>
      <c r="BT21">
        <f t="shared" si="117"/>
        <v>1</v>
      </c>
      <c r="BU21">
        <f t="shared" si="118"/>
        <v>1</v>
      </c>
      <c r="BV21">
        <f t="shared" si="119"/>
        <v>0.99999999999999989</v>
      </c>
      <c r="BW21">
        <f t="shared" si="120"/>
        <v>1</v>
      </c>
      <c r="BX21">
        <f t="shared" si="121"/>
        <v>0.99193912714467081</v>
      </c>
      <c r="BY21">
        <f t="shared" si="122"/>
        <v>0.99193912714467081</v>
      </c>
      <c r="BZ21">
        <f t="shared" si="123"/>
        <v>1</v>
      </c>
    </row>
    <row r="22">
      <c r="A22" s="4">
        <v>1.8999999999999999</v>
      </c>
      <c r="C22" s="4" t="s">
        <v>11</v>
      </c>
      <c r="D22" s="4">
        <v>9</v>
      </c>
      <c r="F22" s="4">
        <f t="shared" si="85"/>
        <v>0</v>
      </c>
      <c r="G22" s="4">
        <f t="shared" si="86"/>
        <v>0.0089928376379164576</v>
      </c>
      <c r="H22" s="4">
        <f t="shared" si="87"/>
        <v>5.6903763875834751e-15</v>
      </c>
      <c r="J22" s="12">
        <f t="shared" si="88"/>
        <v>0</v>
      </c>
      <c r="K22" s="12">
        <f t="shared" si="89"/>
        <v>0</v>
      </c>
      <c r="L22" s="12">
        <f t="shared" si="90"/>
        <v>1</v>
      </c>
      <c r="M22" s="4">
        <f t="shared" si="91"/>
        <v>5.6903763875834751e-15</v>
      </c>
      <c r="N22" s="4">
        <f t="shared" si="92"/>
        <v>5.6903763875834751e-15</v>
      </c>
      <c r="O22" s="4">
        <f t="shared" si="93"/>
        <v>1</v>
      </c>
      <c r="AA22" s="12">
        <f t="shared" si="94"/>
        <v>5.1172630952171761e-17</v>
      </c>
      <c r="AB22" s="12">
        <f t="shared" si="95"/>
        <v>5.1172630952171761e-17</v>
      </c>
      <c r="AC22" s="12">
        <f t="shared" si="96"/>
        <v>1</v>
      </c>
      <c r="AD22" s="12">
        <f t="shared" si="97"/>
        <v>0</v>
      </c>
      <c r="AE22" s="12">
        <f t="shared" si="98"/>
        <v>0</v>
      </c>
      <c r="AF22" s="12">
        <f t="shared" si="99"/>
        <v>1</v>
      </c>
      <c r="AR22">
        <f t="shared" si="100"/>
        <v>0.0089928376379164576</v>
      </c>
      <c r="AS22">
        <f t="shared" si="101"/>
        <v>0.0089928376379164576</v>
      </c>
      <c r="AT22">
        <f t="shared" si="102"/>
        <v>1</v>
      </c>
      <c r="AU22">
        <f t="shared" si="103"/>
        <v>5.6903763875834751e-15</v>
      </c>
      <c r="AV22">
        <f t="shared" si="104"/>
        <v>5.6903763875834751e-15</v>
      </c>
      <c r="AW22">
        <f t="shared" si="105"/>
        <v>1</v>
      </c>
      <c r="AX22">
        <f t="shared" si="106"/>
        <v>0</v>
      </c>
      <c r="AY22">
        <f t="shared" si="107"/>
        <v>0</v>
      </c>
      <c r="AZ22">
        <f t="shared" si="108"/>
        <v>1</v>
      </c>
      <c r="BA22">
        <f t="shared" si="109"/>
        <v>0</v>
      </c>
      <c r="BB22">
        <f t="shared" si="110"/>
        <v>0</v>
      </c>
      <c r="BC22">
        <f t="shared" si="111"/>
        <v>1</v>
      </c>
      <c r="BO22">
        <f t="shared" si="112"/>
        <v>0.99100716236208353</v>
      </c>
      <c r="BP22">
        <f t="shared" si="113"/>
        <v>0.99100716236208353</v>
      </c>
      <c r="BQ22">
        <f t="shared" si="114"/>
        <v>1</v>
      </c>
      <c r="BR22">
        <f t="shared" si="115"/>
        <v>1</v>
      </c>
      <c r="BS22">
        <f t="shared" si="116"/>
        <v>1</v>
      </c>
      <c r="BT22">
        <f t="shared" si="117"/>
        <v>1</v>
      </c>
      <c r="BU22">
        <f t="shared" si="118"/>
        <v>1</v>
      </c>
      <c r="BV22">
        <f t="shared" si="119"/>
        <v>1</v>
      </c>
      <c r="BW22">
        <f t="shared" si="120"/>
        <v>1</v>
      </c>
      <c r="BX22">
        <f t="shared" si="121"/>
        <v>0.99100716236208353</v>
      </c>
      <c r="BY22">
        <f t="shared" si="122"/>
        <v>0.99100716236208353</v>
      </c>
      <c r="BZ22">
        <f t="shared" si="123"/>
        <v>1</v>
      </c>
    </row>
    <row r="23">
      <c r="A23" s="4">
        <v>2</v>
      </c>
      <c r="F23" s="4">
        <f t="shared" si="85"/>
        <v>0</v>
      </c>
      <c r="G23" s="4">
        <f t="shared" si="86"/>
        <v>0.010046801094269945</v>
      </c>
      <c r="H23" s="4">
        <f t="shared" si="87"/>
        <v>8.4890440338717061e-15</v>
      </c>
      <c r="J23" s="12">
        <f t="shared" si="88"/>
        <v>0</v>
      </c>
      <c r="K23" s="12">
        <f t="shared" si="89"/>
        <v>0</v>
      </c>
      <c r="L23" s="12">
        <f t="shared" si="90"/>
        <v>1</v>
      </c>
      <c r="M23" s="4">
        <f t="shared" si="91"/>
        <v>8.4890440338717061e-15</v>
      </c>
      <c r="N23" s="4">
        <f t="shared" si="92"/>
        <v>8.4890440338717061e-15</v>
      </c>
      <c r="O23" s="4">
        <f t="shared" si="93"/>
        <v>1</v>
      </c>
      <c r="AA23" s="12">
        <f t="shared" si="94"/>
        <v>8.5287736888808002e-17</v>
      </c>
      <c r="AB23" s="12">
        <f t="shared" si="95"/>
        <v>8.5287736888808002e-17</v>
      </c>
      <c r="AC23" s="12">
        <f t="shared" si="96"/>
        <v>1</v>
      </c>
      <c r="AD23" s="12">
        <f t="shared" si="97"/>
        <v>0</v>
      </c>
      <c r="AE23" s="12">
        <f t="shared" si="98"/>
        <v>0</v>
      </c>
      <c r="AF23" s="12">
        <f t="shared" si="99"/>
        <v>1</v>
      </c>
      <c r="AR23">
        <f t="shared" si="100"/>
        <v>0.010046801094269945</v>
      </c>
      <c r="AS23">
        <f t="shared" si="101"/>
        <v>0.010046801094269945</v>
      </c>
      <c r="AT23">
        <f t="shared" si="102"/>
        <v>1</v>
      </c>
      <c r="AU23">
        <f t="shared" si="103"/>
        <v>8.4890440338717061e-15</v>
      </c>
      <c r="AV23">
        <f t="shared" si="104"/>
        <v>8.4890440338717061e-15</v>
      </c>
      <c r="AW23">
        <f t="shared" si="105"/>
        <v>1</v>
      </c>
      <c r="AX23">
        <f t="shared" si="106"/>
        <v>0</v>
      </c>
      <c r="AY23">
        <f t="shared" si="107"/>
        <v>0</v>
      </c>
      <c r="AZ23">
        <f t="shared" si="108"/>
        <v>1</v>
      </c>
      <c r="BA23">
        <f t="shared" si="109"/>
        <v>0</v>
      </c>
      <c r="BB23">
        <f t="shared" si="110"/>
        <v>0</v>
      </c>
      <c r="BC23">
        <f t="shared" si="111"/>
        <v>1</v>
      </c>
      <c r="BO23">
        <f t="shared" si="112"/>
        <v>0.98995319890573008</v>
      </c>
      <c r="BP23">
        <f t="shared" si="113"/>
        <v>0.98995319890573008</v>
      </c>
      <c r="BQ23">
        <f t="shared" si="114"/>
        <v>1</v>
      </c>
      <c r="BR23">
        <f t="shared" si="115"/>
        <v>1</v>
      </c>
      <c r="BS23">
        <f t="shared" si="116"/>
        <v>1</v>
      </c>
      <c r="BT23">
        <f t="shared" si="117"/>
        <v>1</v>
      </c>
      <c r="BU23">
        <f t="shared" si="118"/>
        <v>1</v>
      </c>
      <c r="BV23">
        <f t="shared" si="119"/>
        <v>0.99999999999999989</v>
      </c>
      <c r="BW23">
        <f t="shared" si="120"/>
        <v>1</v>
      </c>
      <c r="BX23">
        <f t="shared" si="121"/>
        <v>0.98995319890573008</v>
      </c>
      <c r="BY23">
        <f t="shared" si="122"/>
        <v>0.98995319890573008</v>
      </c>
      <c r="BZ23">
        <f t="shared" si="123"/>
        <v>1</v>
      </c>
    </row>
    <row r="24">
      <c r="A24" s="4">
        <v>2.1000000000000001</v>
      </c>
      <c r="F24" s="4">
        <f t="shared" si="85"/>
        <v>0</v>
      </c>
      <c r="G24" s="4">
        <f t="shared" si="86"/>
        <v>0.011240516628798644</v>
      </c>
      <c r="H24" s="4">
        <f t="shared" si="87"/>
        <v>1.2664165549094016e-14</v>
      </c>
      <c r="J24" s="12">
        <f t="shared" si="88"/>
        <v>0</v>
      </c>
      <c r="K24" s="12">
        <f t="shared" si="89"/>
        <v>0</v>
      </c>
      <c r="L24" s="12">
        <f t="shared" si="90"/>
        <v>1</v>
      </c>
      <c r="M24" s="4">
        <f t="shared" si="91"/>
        <v>1.2664165549094016e-14</v>
      </c>
      <c r="N24" s="4">
        <f t="shared" si="92"/>
        <v>1.2664165549094016e-14</v>
      </c>
      <c r="O24" s="4">
        <f t="shared" si="93"/>
        <v>1</v>
      </c>
      <c r="AA24" s="12">
        <f t="shared" si="94"/>
        <v>1.423517634444502e-16</v>
      </c>
      <c r="AB24" s="12">
        <f t="shared" si="95"/>
        <v>1.423517634444502e-16</v>
      </c>
      <c r="AC24" s="12">
        <f t="shared" si="96"/>
        <v>1</v>
      </c>
      <c r="AD24" s="12">
        <f t="shared" si="97"/>
        <v>0</v>
      </c>
      <c r="AE24" s="12">
        <f t="shared" si="98"/>
        <v>0</v>
      </c>
      <c r="AF24" s="12">
        <f t="shared" si="99"/>
        <v>1</v>
      </c>
      <c r="AR24">
        <f t="shared" si="100"/>
        <v>0.011240516628798644</v>
      </c>
      <c r="AS24">
        <f t="shared" si="101"/>
        <v>0.011240516628798644</v>
      </c>
      <c r="AT24">
        <f t="shared" si="102"/>
        <v>1</v>
      </c>
      <c r="AU24">
        <f t="shared" si="103"/>
        <v>1.2664165549094016e-14</v>
      </c>
      <c r="AV24">
        <f t="shared" si="104"/>
        <v>1.2664165549094016e-14</v>
      </c>
      <c r="AW24">
        <f t="shared" si="105"/>
        <v>1</v>
      </c>
      <c r="AX24">
        <f t="shared" si="106"/>
        <v>0</v>
      </c>
      <c r="AY24">
        <f t="shared" si="107"/>
        <v>0</v>
      </c>
      <c r="AZ24">
        <f t="shared" si="108"/>
        <v>1</v>
      </c>
      <c r="BA24">
        <f t="shared" si="109"/>
        <v>0</v>
      </c>
      <c r="BB24">
        <f t="shared" si="110"/>
        <v>0</v>
      </c>
      <c r="BC24">
        <f t="shared" si="111"/>
        <v>1</v>
      </c>
      <c r="BO24">
        <f t="shared" si="112"/>
        <v>0.98875948337120134</v>
      </c>
      <c r="BP24">
        <f t="shared" si="113"/>
        <v>0.98875948337120134</v>
      </c>
      <c r="BQ24">
        <f t="shared" si="114"/>
        <v>1</v>
      </c>
      <c r="BR24">
        <f t="shared" si="115"/>
        <v>1</v>
      </c>
      <c r="BS24">
        <f t="shared" si="116"/>
        <v>1</v>
      </c>
      <c r="BT24">
        <f t="shared" si="117"/>
        <v>1</v>
      </c>
      <c r="BU24">
        <f t="shared" si="118"/>
        <v>1</v>
      </c>
      <c r="BV24">
        <f t="shared" si="119"/>
        <v>0.99999999999999989</v>
      </c>
      <c r="BW24">
        <f t="shared" si="120"/>
        <v>1</v>
      </c>
      <c r="BX24">
        <f t="shared" si="121"/>
        <v>0.98875948337120134</v>
      </c>
      <c r="BY24">
        <f t="shared" si="122"/>
        <v>0.98875948337120134</v>
      </c>
      <c r="BZ24">
        <f t="shared" si="123"/>
        <v>1</v>
      </c>
    </row>
    <row r="25">
      <c r="A25" s="4">
        <v>2.2000000000000002</v>
      </c>
      <c r="F25" s="4">
        <f t="shared" si="85"/>
        <v>0.014285714285714299</v>
      </c>
      <c r="G25" s="4">
        <f t="shared" si="86"/>
        <v>0.012594551999530714</v>
      </c>
      <c r="H25" s="4">
        <f t="shared" si="87"/>
        <v>1.8892714941156028e-14</v>
      </c>
      <c r="J25" s="12">
        <f t="shared" si="88"/>
        <v>0.012594551999530714</v>
      </c>
      <c r="K25" s="12">
        <f t="shared" si="89"/>
        <v>0.012594551999530714</v>
      </c>
      <c r="L25" s="12">
        <f t="shared" si="90"/>
        <v>1</v>
      </c>
      <c r="M25" s="4">
        <f t="shared" si="91"/>
        <v>0.014285714285714299</v>
      </c>
      <c r="N25" s="4">
        <f t="shared" si="92"/>
        <v>0.014285714285714299</v>
      </c>
      <c r="O25" s="4">
        <f t="shared" si="93"/>
        <v>1</v>
      </c>
      <c r="AA25" s="12">
        <f t="shared" si="94"/>
        <v>0.014285714285714533</v>
      </c>
      <c r="AB25" s="12">
        <f t="shared" si="95"/>
        <v>0.00038143348734082826</v>
      </c>
      <c r="AC25" s="12">
        <f t="shared" si="96"/>
        <v>0</v>
      </c>
      <c r="AD25" s="12">
        <f t="shared" si="97"/>
        <v>0.000179922171422134</v>
      </c>
      <c r="AE25" s="12">
        <f t="shared" si="98"/>
        <v>0.00017992217142213734</v>
      </c>
      <c r="AF25" s="12">
        <f t="shared" si="99"/>
        <v>1</v>
      </c>
      <c r="AR25">
        <f t="shared" si="100"/>
        <v>0.026700344113823146</v>
      </c>
      <c r="AS25">
        <f t="shared" si="101"/>
        <v>0.026700344113823146</v>
      </c>
      <c r="AT25">
        <f t="shared" si="102"/>
        <v>1</v>
      </c>
      <c r="AU25">
        <f t="shared" si="103"/>
        <v>0.014285714285732921</v>
      </c>
      <c r="AV25">
        <f t="shared" si="104"/>
        <v>0.014285714285732921</v>
      </c>
      <c r="AW25">
        <f t="shared" si="105"/>
        <v>1</v>
      </c>
      <c r="AX25">
        <f t="shared" si="106"/>
        <v>0.00017992217142186751</v>
      </c>
      <c r="AY25">
        <f t="shared" si="107"/>
        <v>0.00017992217142186751</v>
      </c>
      <c r="AZ25">
        <f t="shared" si="108"/>
        <v>1</v>
      </c>
      <c r="BA25">
        <f t="shared" si="109"/>
        <v>2.6989592773080064e-16</v>
      </c>
      <c r="BB25">
        <f t="shared" si="110"/>
        <v>2.6989592773080064e-16</v>
      </c>
      <c r="BC25">
        <f t="shared" si="111"/>
        <v>1</v>
      </c>
      <c r="BO25">
        <f t="shared" si="112"/>
        <v>0.98571428571428565</v>
      </c>
      <c r="BP25">
        <f t="shared" si="113"/>
        <v>0.98571428571428565</v>
      </c>
      <c r="BQ25">
        <f t="shared" si="114"/>
        <v>1</v>
      </c>
      <c r="BR25">
        <f t="shared" si="115"/>
        <v>0.98740544800046925</v>
      </c>
      <c r="BS25">
        <f t="shared" si="116"/>
        <v>0.98740544800046925</v>
      </c>
      <c r="BT25">
        <f t="shared" si="117"/>
        <v>1</v>
      </c>
      <c r="BU25">
        <f t="shared" si="118"/>
        <v>0.99982007782857818</v>
      </c>
      <c r="BV25">
        <f t="shared" si="119"/>
        <v>0.99982007782857807</v>
      </c>
      <c r="BW25">
        <f t="shared" si="120"/>
        <v>1</v>
      </c>
      <c r="BX25">
        <f t="shared" si="121"/>
        <v>0.97329965588617684</v>
      </c>
      <c r="BY25">
        <f t="shared" si="122"/>
        <v>0.97329965588617673</v>
      </c>
      <c r="BZ25">
        <f t="shared" si="123"/>
        <v>1</v>
      </c>
    </row>
    <row r="26">
      <c r="A26" s="4">
        <v>2.2999999999999998</v>
      </c>
      <c r="F26" s="4">
        <f t="shared" si="85"/>
        <v>0.028571428571428598</v>
      </c>
      <c r="G26" s="4">
        <f t="shared" si="86"/>
        <v>0.014132762581791847</v>
      </c>
      <c r="H26" s="4">
        <f t="shared" si="87"/>
        <v>2.8184618754712601e-14</v>
      </c>
      <c r="J26" s="12">
        <f t="shared" si="88"/>
        <v>0.014132762581791847</v>
      </c>
      <c r="K26" s="12">
        <f t="shared" si="89"/>
        <v>0.014132762581791847</v>
      </c>
      <c r="L26" s="12">
        <f t="shared" si="90"/>
        <v>1</v>
      </c>
      <c r="M26" s="4">
        <f t="shared" si="91"/>
        <v>0.028571428571428598</v>
      </c>
      <c r="N26" s="4">
        <f t="shared" si="92"/>
        <v>0.028571428571428598</v>
      </c>
      <c r="O26" s="4">
        <f t="shared" si="93"/>
        <v>1</v>
      </c>
      <c r="AA26" s="12">
        <f t="shared" si="94"/>
        <v>0.028571428571428987</v>
      </c>
      <c r="AB26" s="12">
        <f t="shared" si="95"/>
        <v>0.0012085827981896686</v>
      </c>
      <c r="AC26" s="12">
        <f t="shared" si="96"/>
        <v>0</v>
      </c>
      <c r="AD26" s="12">
        <f t="shared" si="97"/>
        <v>0.00040379321662341848</v>
      </c>
      <c r="AE26" s="12">
        <f t="shared" si="98"/>
        <v>0.00040379321662342954</v>
      </c>
      <c r="AF26" s="12">
        <f t="shared" si="99"/>
        <v>1</v>
      </c>
      <c r="AR26">
        <f t="shared" si="100"/>
        <v>0.042300397936597824</v>
      </c>
      <c r="AS26">
        <f t="shared" si="101"/>
        <v>0.042300397936597824</v>
      </c>
      <c r="AT26">
        <f t="shared" si="102"/>
        <v>1</v>
      </c>
      <c r="AU26">
        <f t="shared" si="103"/>
        <v>0.028571428571455979</v>
      </c>
      <c r="AV26">
        <f t="shared" si="104"/>
        <v>0.028571428571455979</v>
      </c>
      <c r="AW26">
        <f t="shared" si="105"/>
        <v>1</v>
      </c>
      <c r="AX26">
        <f t="shared" si="106"/>
        <v>0.00040379321662262457</v>
      </c>
      <c r="AY26">
        <f t="shared" si="107"/>
        <v>0.00040379321662262457</v>
      </c>
      <c r="AZ26">
        <f t="shared" si="108"/>
        <v>1</v>
      </c>
      <c r="BA26">
        <f t="shared" si="109"/>
        <v>8.052748215632179e-16</v>
      </c>
      <c r="BB26">
        <f t="shared" si="110"/>
        <v>8.052748215632179e-16</v>
      </c>
      <c r="BC26">
        <f t="shared" si="111"/>
        <v>1</v>
      </c>
      <c r="BO26">
        <f t="shared" si="112"/>
        <v>0.97142857142857142</v>
      </c>
      <c r="BP26">
        <f t="shared" si="113"/>
        <v>0.97142857142857142</v>
      </c>
      <c r="BQ26">
        <f t="shared" si="114"/>
        <v>1</v>
      </c>
      <c r="BR26">
        <f t="shared" si="115"/>
        <v>0.98586723741820814</v>
      </c>
      <c r="BS26">
        <f t="shared" si="116"/>
        <v>0.98586723741820814</v>
      </c>
      <c r="BT26">
        <f t="shared" si="117"/>
        <v>1</v>
      </c>
      <c r="BU26">
        <f t="shared" si="118"/>
        <v>0.99959620678337735</v>
      </c>
      <c r="BV26">
        <f t="shared" si="119"/>
        <v>0.99959620678337735</v>
      </c>
      <c r="BW26">
        <f t="shared" si="120"/>
        <v>1</v>
      </c>
      <c r="BX26">
        <f t="shared" si="121"/>
        <v>0.95769960206340221</v>
      </c>
      <c r="BY26">
        <f t="shared" si="122"/>
        <v>0.95769960206340221</v>
      </c>
      <c r="BZ26">
        <f t="shared" si="123"/>
        <v>1</v>
      </c>
    </row>
    <row r="27">
      <c r="A27" s="4">
        <v>2.3999999999999999</v>
      </c>
      <c r="F27" s="4">
        <f t="shared" si="85"/>
        <v>0.04285714285714283</v>
      </c>
      <c r="G27" s="4">
        <f t="shared" si="86"/>
        <v>0.015882845496498613</v>
      </c>
      <c r="H27" s="4">
        <f t="shared" si="87"/>
        <v>4.2046510351882961e-14</v>
      </c>
      <c r="J27" s="12">
        <f t="shared" si="88"/>
        <v>0.015882845496498613</v>
      </c>
      <c r="K27" s="12">
        <f t="shared" si="89"/>
        <v>0.015882845496498613</v>
      </c>
      <c r="L27" s="12">
        <f t="shared" si="90"/>
        <v>1</v>
      </c>
      <c r="M27" s="4">
        <f t="shared" si="91"/>
        <v>0.04285714285714283</v>
      </c>
      <c r="N27" s="4">
        <f t="shared" si="92"/>
        <v>0.04285714285714283</v>
      </c>
      <c r="O27" s="4">
        <f t="shared" si="93"/>
        <v>1</v>
      </c>
      <c r="AA27" s="12">
        <f t="shared" si="94"/>
        <v>0.042857142857143468</v>
      </c>
      <c r="AB27" s="12">
        <f t="shared" si="95"/>
        <v>0.0024882554989403382</v>
      </c>
      <c r="AC27" s="12">
        <f t="shared" si="96"/>
        <v>0</v>
      </c>
      <c r="AD27" s="12">
        <f t="shared" si="97"/>
        <v>0.00068069337842314212</v>
      </c>
      <c r="AE27" s="12">
        <f t="shared" si="98"/>
        <v>0.00068069337842316944</v>
      </c>
      <c r="AF27" s="12">
        <f t="shared" si="99"/>
        <v>1</v>
      </c>
      <c r="AR27">
        <f t="shared" si="100"/>
        <v>0.058059294975220076</v>
      </c>
      <c r="AS27">
        <f t="shared" si="101"/>
        <v>0.058059294975220076</v>
      </c>
      <c r="AT27">
        <f t="shared" si="102"/>
        <v>1</v>
      </c>
      <c r="AU27">
        <f t="shared" si="103"/>
        <v>0.042857142857183075</v>
      </c>
      <c r="AV27">
        <f t="shared" si="104"/>
        <v>0.042857142857183075</v>
      </c>
      <c r="AW27">
        <f t="shared" si="105"/>
        <v>1</v>
      </c>
      <c r="AX27">
        <f t="shared" si="106"/>
        <v>0.00068069337842136869</v>
      </c>
      <c r="AY27">
        <f t="shared" si="107"/>
        <v>0.00068069337842136869</v>
      </c>
      <c r="AZ27">
        <f t="shared" si="108"/>
        <v>1</v>
      </c>
      <c r="BA27">
        <f t="shared" si="109"/>
        <v>1.801993300794983e-15</v>
      </c>
      <c r="BB27">
        <f t="shared" si="110"/>
        <v>1.801993300794983e-15</v>
      </c>
      <c r="BC27">
        <f t="shared" si="111"/>
        <v>1</v>
      </c>
      <c r="BO27">
        <f t="shared" si="112"/>
        <v>0.95714285714285718</v>
      </c>
      <c r="BP27">
        <f t="shared" si="113"/>
        <v>0.95714285714285718</v>
      </c>
      <c r="BQ27">
        <f t="shared" si="114"/>
        <v>1</v>
      </c>
      <c r="BR27">
        <f t="shared" si="115"/>
        <v>0.98411715450350135</v>
      </c>
      <c r="BS27">
        <f t="shared" si="116"/>
        <v>0.98411715450350135</v>
      </c>
      <c r="BT27">
        <f t="shared" si="117"/>
        <v>1</v>
      </c>
      <c r="BU27">
        <f t="shared" si="118"/>
        <v>0.99931930662157864</v>
      </c>
      <c r="BV27">
        <f t="shared" si="119"/>
        <v>0.99931930662157864</v>
      </c>
      <c r="BW27">
        <f t="shared" si="120"/>
        <v>1</v>
      </c>
      <c r="BX27">
        <f t="shared" si="121"/>
        <v>0.94194070502477989</v>
      </c>
      <c r="BY27">
        <f t="shared" si="122"/>
        <v>0.94194070502477989</v>
      </c>
      <c r="BZ27">
        <f t="shared" si="123"/>
        <v>1</v>
      </c>
    </row>
    <row r="28">
      <c r="A28" s="4">
        <v>2.5</v>
      </c>
      <c r="F28" s="4">
        <f t="shared" si="85"/>
        <v>0.057142857142857127</v>
      </c>
      <c r="G28" s="4">
        <f t="shared" si="86"/>
        <v>0.017876987382551952</v>
      </c>
      <c r="H28" s="4">
        <f t="shared" si="87"/>
        <v>6.2726022592567167e-14</v>
      </c>
      <c r="J28" s="12">
        <f t="shared" si="88"/>
        <v>0.017876987382551952</v>
      </c>
      <c r="K28" s="12">
        <f t="shared" si="89"/>
        <v>0.017876987382551952</v>
      </c>
      <c r="L28" s="12">
        <f t="shared" si="90"/>
        <v>1</v>
      </c>
      <c r="M28" s="4">
        <f t="shared" si="91"/>
        <v>0.057142857142857127</v>
      </c>
      <c r="N28" s="4">
        <f t="shared" si="92"/>
        <v>0.057142857142857127</v>
      </c>
      <c r="O28" s="4">
        <f t="shared" si="93"/>
        <v>1</v>
      </c>
      <c r="AA28" s="12">
        <f t="shared" si="94"/>
        <v>0.057142857142858189</v>
      </c>
      <c r="AB28" s="12">
        <f t="shared" si="95"/>
        <v>0.0042284744222479895</v>
      </c>
      <c r="AC28" s="12">
        <f t="shared" si="96"/>
        <v>0</v>
      </c>
      <c r="AD28" s="12">
        <f t="shared" si="97"/>
        <v>0.001021542136149346</v>
      </c>
      <c r="AE28" s="12">
        <f t="shared" si="98"/>
        <v>0.0010215421361494063</v>
      </c>
      <c r="AF28" s="12">
        <f t="shared" si="99"/>
        <v>1</v>
      </c>
      <c r="AR28">
        <f t="shared" si="100"/>
        <v>0.073998302389263249</v>
      </c>
      <c r="AS28">
        <f t="shared" si="101"/>
        <v>0.073998302389263249</v>
      </c>
      <c r="AT28">
        <f t="shared" si="102"/>
        <v>1</v>
      </c>
      <c r="AU28">
        <f t="shared" si="103"/>
        <v>0.057142857142916267</v>
      </c>
      <c r="AV28">
        <f t="shared" si="104"/>
        <v>0.057142857142916267</v>
      </c>
      <c r="AW28">
        <f t="shared" si="105"/>
        <v>1</v>
      </c>
      <c r="AX28">
        <f t="shared" si="106"/>
        <v>0.0010215421361458256</v>
      </c>
      <c r="AY28">
        <f t="shared" si="107"/>
        <v>0.0010215421361458256</v>
      </c>
      <c r="AZ28">
        <f t="shared" si="108"/>
        <v>1</v>
      </c>
      <c r="BA28">
        <f t="shared" si="109"/>
        <v>3.5843441481466946e-15</v>
      </c>
      <c r="BB28">
        <f t="shared" si="110"/>
        <v>3.5843441481466946e-15</v>
      </c>
      <c r="BC28">
        <f t="shared" si="111"/>
        <v>1</v>
      </c>
      <c r="BO28">
        <f t="shared" si="112"/>
        <v>0.94285714285714284</v>
      </c>
      <c r="BP28">
        <f t="shared" si="113"/>
        <v>0.94285714285714284</v>
      </c>
      <c r="BQ28">
        <f t="shared" si="114"/>
        <v>1</v>
      </c>
      <c r="BR28">
        <f t="shared" si="115"/>
        <v>0.98212301261744805</v>
      </c>
      <c r="BS28">
        <f t="shared" si="116"/>
        <v>0.98212301261744805</v>
      </c>
      <c r="BT28">
        <f t="shared" si="117"/>
        <v>1</v>
      </c>
      <c r="BU28">
        <f t="shared" si="118"/>
        <v>0.9989784578638542</v>
      </c>
      <c r="BV28">
        <f t="shared" si="119"/>
        <v>0.9989784578638542</v>
      </c>
      <c r="BW28">
        <f t="shared" si="120"/>
        <v>1</v>
      </c>
      <c r="BX28">
        <f t="shared" si="121"/>
        <v>0.92600169761073681</v>
      </c>
      <c r="BY28">
        <f t="shared" si="122"/>
        <v>0.9260016976107367</v>
      </c>
      <c r="BZ28">
        <f t="shared" si="123"/>
        <v>1</v>
      </c>
    </row>
    <row r="29">
      <c r="A29" s="4">
        <v>2.6000000000000001</v>
      </c>
      <c r="F29" s="4">
        <f t="shared" si="85"/>
        <v>0.071428571428571425</v>
      </c>
      <c r="G29" s="4">
        <f t="shared" si="86"/>
        <v>0.020152619878265499</v>
      </c>
      <c r="H29" s="4">
        <f t="shared" si="87"/>
        <v>9.3576229688392989e-14</v>
      </c>
      <c r="J29" s="12">
        <f t="shared" si="88"/>
        <v>0.020152619878265499</v>
      </c>
      <c r="K29" s="12">
        <f t="shared" si="89"/>
        <v>0.020152619878265499</v>
      </c>
      <c r="L29" s="12">
        <f t="shared" si="90"/>
        <v>1</v>
      </c>
      <c r="M29" s="4">
        <f t="shared" si="91"/>
        <v>0.071428571428571425</v>
      </c>
      <c r="N29" s="4">
        <f t="shared" si="92"/>
        <v>0.071428571428571425</v>
      </c>
      <c r="O29" s="4">
        <f t="shared" si="93"/>
        <v>1</v>
      </c>
      <c r="AA29" s="12">
        <f t="shared" si="94"/>
        <v>0.071428571428573173</v>
      </c>
      <c r="AB29" s="12">
        <f t="shared" si="95"/>
        <v>0.006438694175607074</v>
      </c>
      <c r="AC29" s="12">
        <f t="shared" si="96"/>
        <v>0</v>
      </c>
      <c r="AD29" s="12">
        <f t="shared" si="97"/>
        <v>0.0014394728484540848</v>
      </c>
      <c r="AE29" s="12">
        <f t="shared" si="98"/>
        <v>0.0014394728484542101</v>
      </c>
      <c r="AF29" s="12">
        <f t="shared" si="99"/>
        <v>1</v>
      </c>
      <c r="AR29">
        <f t="shared" si="100"/>
        <v>0.090141718458389392</v>
      </c>
      <c r="AS29">
        <f t="shared" si="101"/>
        <v>0.090141718458389392</v>
      </c>
      <c r="AT29">
        <f t="shared" si="102"/>
        <v>1</v>
      </c>
      <c r="AU29">
        <f t="shared" si="103"/>
        <v>0.071428571428658313</v>
      </c>
      <c r="AV29">
        <f t="shared" si="104"/>
        <v>0.071428571428658313</v>
      </c>
      <c r="AW29">
        <f t="shared" si="105"/>
        <v>1</v>
      </c>
      <c r="AX29">
        <f t="shared" si="106"/>
        <v>0.0014394728484475356</v>
      </c>
      <c r="AY29">
        <f t="shared" si="107"/>
        <v>0.0014394728484475356</v>
      </c>
      <c r="AZ29">
        <f t="shared" si="108"/>
        <v>1</v>
      </c>
      <c r="BA29">
        <f t="shared" si="109"/>
        <v>6.6840164063137847e-15</v>
      </c>
      <c r="BB29">
        <f t="shared" si="110"/>
        <v>6.6840164063137847e-15</v>
      </c>
      <c r="BC29">
        <f t="shared" si="111"/>
        <v>1</v>
      </c>
      <c r="BO29">
        <f t="shared" si="112"/>
        <v>0.9285714285714286</v>
      </c>
      <c r="BP29">
        <f t="shared" si="113"/>
        <v>0.9285714285714286</v>
      </c>
      <c r="BQ29">
        <f t="shared" si="114"/>
        <v>1</v>
      </c>
      <c r="BR29">
        <f t="shared" si="115"/>
        <v>0.97984738012173445</v>
      </c>
      <c r="BS29">
        <f t="shared" si="116"/>
        <v>0.97984738012173445</v>
      </c>
      <c r="BT29">
        <f t="shared" si="117"/>
        <v>1</v>
      </c>
      <c r="BU29">
        <f t="shared" si="118"/>
        <v>0.99856052715155241</v>
      </c>
      <c r="BV29">
        <f t="shared" si="119"/>
        <v>0.99856052715155241</v>
      </c>
      <c r="BW29">
        <f t="shared" si="120"/>
        <v>1</v>
      </c>
      <c r="BX29">
        <f t="shared" si="121"/>
        <v>0.90985828154161064</v>
      </c>
      <c r="BY29">
        <f t="shared" si="122"/>
        <v>0.90985828154161064</v>
      </c>
      <c r="BZ29">
        <f t="shared" si="123"/>
        <v>1</v>
      </c>
    </row>
    <row r="30">
      <c r="A30" s="4">
        <v>2.7000000000000002</v>
      </c>
      <c r="F30" s="4">
        <f t="shared" si="85"/>
        <v>0.085714285714285729</v>
      </c>
      <c r="G30" s="4">
        <f t="shared" si="86"/>
        <v>0.022753297866633299</v>
      </c>
      <c r="H30" s="4">
        <f t="shared" si="87"/>
        <v>1.3959933056129032e-13</v>
      </c>
      <c r="J30" s="12">
        <f t="shared" si="88"/>
        <v>0.022753297866633299</v>
      </c>
      <c r="K30" s="12">
        <f t="shared" si="89"/>
        <v>0.022753297866633299</v>
      </c>
      <c r="L30" s="12">
        <f t="shared" si="90"/>
        <v>1</v>
      </c>
      <c r="M30" s="4">
        <f t="shared" si="91"/>
        <v>0.085714285714285729</v>
      </c>
      <c r="N30" s="4">
        <f t="shared" si="92"/>
        <v>0.085714285714285729</v>
      </c>
      <c r="O30" s="4">
        <f t="shared" si="93"/>
        <v>1</v>
      </c>
      <c r="AA30" s="12">
        <f t="shared" si="94"/>
        <v>0.085714285714288629</v>
      </c>
      <c r="AB30" s="12">
        <f t="shared" si="95"/>
        <v>0.0091300543634395548</v>
      </c>
      <c r="AC30" s="12">
        <f t="shared" si="96"/>
        <v>0</v>
      </c>
      <c r="AD30" s="12">
        <f t="shared" si="97"/>
        <v>0.0019502826742945477</v>
      </c>
      <c r="AE30" s="12">
        <f t="shared" si="98"/>
        <v>0.0019502826742947967</v>
      </c>
      <c r="AF30" s="12">
        <f t="shared" si="99"/>
        <v>1</v>
      </c>
      <c r="AR30">
        <f t="shared" si="100"/>
        <v>0.10651730090663618</v>
      </c>
      <c r="AS30">
        <f t="shared" si="101"/>
        <v>0.10651730090663618</v>
      </c>
      <c r="AT30">
        <f t="shared" si="102"/>
        <v>1</v>
      </c>
      <c r="AU30">
        <f t="shared" si="103"/>
        <v>0.085714285714413363</v>
      </c>
      <c r="AV30">
        <f t="shared" si="104"/>
        <v>0.085714285714413363</v>
      </c>
      <c r="AW30">
        <f t="shared" si="105"/>
        <v>1</v>
      </c>
      <c r="AX30">
        <f t="shared" si="106"/>
        <v>0.0019502826742828544</v>
      </c>
      <c r="AY30">
        <f t="shared" si="107"/>
        <v>0.0019502826742828544</v>
      </c>
      <c r="AZ30">
        <f t="shared" si="108"/>
        <v>1</v>
      </c>
      <c r="BA30">
        <f t="shared" si="109"/>
        <v>1.1965656905253458e-14</v>
      </c>
      <c r="BB30">
        <f t="shared" si="110"/>
        <v>1.1965656905253458e-14</v>
      </c>
      <c r="BC30">
        <f t="shared" si="111"/>
        <v>1</v>
      </c>
      <c r="BO30">
        <f t="shared" si="112"/>
        <v>0.91428571428571426</v>
      </c>
      <c r="BP30">
        <f t="shared" si="113"/>
        <v>0.91428571428571426</v>
      </c>
      <c r="BQ30">
        <f t="shared" si="114"/>
        <v>1</v>
      </c>
      <c r="BR30">
        <f t="shared" si="115"/>
        <v>0.97724670213336673</v>
      </c>
      <c r="BS30">
        <f t="shared" si="116"/>
        <v>0.97724670213336673</v>
      </c>
      <c r="BT30">
        <f t="shared" si="117"/>
        <v>1</v>
      </c>
      <c r="BU30">
        <f t="shared" si="118"/>
        <v>0.99804971732571712</v>
      </c>
      <c r="BV30">
        <f t="shared" si="119"/>
        <v>0.99804971732571712</v>
      </c>
      <c r="BW30">
        <f t="shared" si="120"/>
        <v>1</v>
      </c>
      <c r="BX30">
        <f t="shared" si="121"/>
        <v>0.89348269909336386</v>
      </c>
      <c r="BY30">
        <f t="shared" si="122"/>
        <v>0.89348269909336386</v>
      </c>
      <c r="BZ30">
        <f t="shared" si="123"/>
        <v>1</v>
      </c>
    </row>
    <row r="31">
      <c r="A31" s="4">
        <v>2.7999999999999998</v>
      </c>
      <c r="F31" s="4">
        <f t="shared" si="85"/>
        <v>0.10000000000000002</v>
      </c>
      <c r="G31" s="4">
        <f t="shared" si="86"/>
        <v>0.025729715933966633</v>
      </c>
      <c r="H31" s="4">
        <f t="shared" si="87"/>
        <v>2.0825772910550681e-13</v>
      </c>
      <c r="J31" s="12">
        <f t="shared" si="88"/>
        <v>0.025729715933966633</v>
      </c>
      <c r="K31" s="12">
        <f t="shared" si="89"/>
        <v>0.025729715933966633</v>
      </c>
      <c r="L31" s="12">
        <f t="shared" si="90"/>
        <v>1</v>
      </c>
      <c r="M31" s="4">
        <f t="shared" si="91"/>
        <v>0.10000000000000002</v>
      </c>
      <c r="N31" s="4">
        <f t="shared" si="92"/>
        <v>0.10000000000000002</v>
      </c>
      <c r="O31" s="4">
        <f t="shared" si="93"/>
        <v>1</v>
      </c>
      <c r="AA31" s="12">
        <f t="shared" si="94"/>
        <v>0.10000000000000484</v>
      </c>
      <c r="AB31" s="12">
        <f t="shared" si="95"/>
        <v>0.012315674434080085</v>
      </c>
      <c r="AC31" s="12">
        <f t="shared" si="96"/>
        <v>0</v>
      </c>
      <c r="AD31" s="12">
        <f t="shared" si="97"/>
        <v>0.0025729715934169539</v>
      </c>
      <c r="AE31" s="12">
        <f t="shared" si="98"/>
        <v>0.0025729715934174357</v>
      </c>
      <c r="AF31" s="12">
        <f t="shared" si="99"/>
        <v>1</v>
      </c>
      <c r="AR31">
        <f t="shared" si="100"/>
        <v>0.12315674434056999</v>
      </c>
      <c r="AS31">
        <f t="shared" si="101"/>
        <v>0.12315674434056999</v>
      </c>
      <c r="AT31">
        <f t="shared" si="102"/>
        <v>1</v>
      </c>
      <c r="AU31">
        <f t="shared" si="103"/>
        <v>0.10000000000018745</v>
      </c>
      <c r="AV31">
        <f t="shared" si="104"/>
        <v>0.10000000000018745</v>
      </c>
      <c r="AW31">
        <f t="shared" si="105"/>
        <v>1</v>
      </c>
      <c r="AX31">
        <f t="shared" si="106"/>
        <v>0.0025729715933966637</v>
      </c>
      <c r="AY31">
        <f t="shared" si="107"/>
        <v>0.0025729715933966637</v>
      </c>
      <c r="AZ31">
        <f t="shared" si="108"/>
        <v>1</v>
      </c>
      <c r="BA31">
        <f t="shared" si="109"/>
        <v>2.0825772910550685e-14</v>
      </c>
      <c r="BB31">
        <f t="shared" si="110"/>
        <v>2.0825772910550685e-14</v>
      </c>
      <c r="BC31">
        <f t="shared" si="111"/>
        <v>1</v>
      </c>
      <c r="BO31">
        <f t="shared" si="112"/>
        <v>0.90000000000000002</v>
      </c>
      <c r="BP31">
        <f t="shared" si="113"/>
        <v>0.90000000000000002</v>
      </c>
      <c r="BQ31">
        <f t="shared" si="114"/>
        <v>1</v>
      </c>
      <c r="BR31">
        <f t="shared" si="115"/>
        <v>0.97427028406603333</v>
      </c>
      <c r="BS31">
        <f t="shared" si="116"/>
        <v>0.97427028406603333</v>
      </c>
      <c r="BT31">
        <f t="shared" si="117"/>
        <v>1</v>
      </c>
      <c r="BU31">
        <f t="shared" si="118"/>
        <v>0.99742702840660336</v>
      </c>
      <c r="BV31">
        <f t="shared" si="119"/>
        <v>0.99742702840660347</v>
      </c>
      <c r="BW31">
        <f t="shared" si="120"/>
        <v>1</v>
      </c>
      <c r="BX31">
        <f t="shared" si="121"/>
        <v>0.87684325565943</v>
      </c>
      <c r="BY31">
        <f t="shared" si="122"/>
        <v>0.87684325565943</v>
      </c>
      <c r="BZ31">
        <f t="shared" si="123"/>
        <v>1</v>
      </c>
    </row>
    <row r="32">
      <c r="A32" s="4">
        <v>2.8999999999999999</v>
      </c>
      <c r="F32" s="4">
        <f t="shared" si="85"/>
        <v>0.11428571428571425</v>
      </c>
      <c r="G32" s="4">
        <f t="shared" si="86"/>
        <v>0.029140877833621948</v>
      </c>
      <c r="H32" s="4">
        <f t="shared" si="87"/>
        <v>3.1068402375424802e-13</v>
      </c>
      <c r="J32" s="12">
        <f t="shared" si="88"/>
        <v>0.029140877833621948</v>
      </c>
      <c r="K32" s="12">
        <f t="shared" si="89"/>
        <v>0.029140877833621948</v>
      </c>
      <c r="L32" s="12">
        <f t="shared" si="90"/>
        <v>1</v>
      </c>
      <c r="M32" s="4">
        <f t="shared" si="91"/>
        <v>0.11428571428571425</v>
      </c>
      <c r="N32" s="4">
        <f t="shared" si="92"/>
        <v>0.11428571428571425</v>
      </c>
      <c r="O32" s="4">
        <f t="shared" si="93"/>
        <v>1</v>
      </c>
      <c r="AA32" s="12">
        <f t="shared" si="94"/>
        <v>0.11428571428572226</v>
      </c>
      <c r="AB32" s="12">
        <f t="shared" si="95"/>
        <v>0.016010994980748029</v>
      </c>
      <c r="AC32" s="12">
        <f t="shared" si="96"/>
        <v>0</v>
      </c>
      <c r="AD32" s="12">
        <f t="shared" si="97"/>
        <v>0.0033303860381626938</v>
      </c>
      <c r="AE32" s="12">
        <f t="shared" si="98"/>
        <v>0.0033303860381636101</v>
      </c>
      <c r="AF32" s="12">
        <f t="shared" si="99"/>
        <v>1</v>
      </c>
      <c r="AR32">
        <f t="shared" si="100"/>
        <v>0.14009620608120799</v>
      </c>
      <c r="AS32">
        <f t="shared" si="101"/>
        <v>0.14009620608120799</v>
      </c>
      <c r="AT32">
        <f t="shared" si="102"/>
        <v>1</v>
      </c>
      <c r="AU32">
        <f t="shared" si="103"/>
        <v>0.11428571428598942</v>
      </c>
      <c r="AV32">
        <f t="shared" si="104"/>
        <v>0.11428571428598942</v>
      </c>
      <c r="AW32">
        <f t="shared" si="105"/>
        <v>1</v>
      </c>
      <c r="AX32">
        <f t="shared" si="106"/>
        <v>0.0033303860381282218</v>
      </c>
      <c r="AY32">
        <f t="shared" si="107"/>
        <v>0.0033303860381282218</v>
      </c>
      <c r="AZ32">
        <f t="shared" si="108"/>
        <v>1</v>
      </c>
      <c r="BA32">
        <f t="shared" si="109"/>
        <v>3.550674557191405e-14</v>
      </c>
      <c r="BB32">
        <f t="shared" si="110"/>
        <v>3.550674557191405e-14</v>
      </c>
      <c r="BC32">
        <f t="shared" si="111"/>
        <v>1</v>
      </c>
      <c r="BO32">
        <f t="shared" si="112"/>
        <v>0.88571428571428579</v>
      </c>
      <c r="BP32">
        <f t="shared" si="113"/>
        <v>0.88571428571428579</v>
      </c>
      <c r="BQ32">
        <f t="shared" si="114"/>
        <v>1</v>
      </c>
      <c r="BR32">
        <f t="shared" si="115"/>
        <v>0.97085912216637804</v>
      </c>
      <c r="BS32">
        <f t="shared" si="116"/>
        <v>0.97085912216637804</v>
      </c>
      <c r="BT32">
        <f t="shared" si="117"/>
        <v>1</v>
      </c>
      <c r="BU32">
        <f t="shared" si="118"/>
        <v>0.99666961396187181</v>
      </c>
      <c r="BV32">
        <f t="shared" si="119"/>
        <v>0.99666961396187193</v>
      </c>
      <c r="BW32">
        <f t="shared" si="120"/>
        <v>1</v>
      </c>
      <c r="BX32">
        <f t="shared" si="121"/>
        <v>0.85990379391879201</v>
      </c>
      <c r="BY32">
        <f t="shared" si="122"/>
        <v>0.85990379391879201</v>
      </c>
      <c r="BZ32">
        <f t="shared" si="123"/>
        <v>1</v>
      </c>
    </row>
    <row r="33">
      <c r="A33" s="4">
        <v>3</v>
      </c>
      <c r="F33" s="4">
        <f t="shared" si="85"/>
        <v>0.12857142857142856</v>
      </c>
      <c r="G33" s="4">
        <f t="shared" si="86"/>
        <v>0.033055431355195473</v>
      </c>
      <c r="H33" s="4">
        <f t="shared" si="87"/>
        <v>4.6348609979908442e-13</v>
      </c>
      <c r="J33" s="12">
        <f t="shared" si="88"/>
        <v>0.033055431355195473</v>
      </c>
      <c r="K33" s="12">
        <f t="shared" si="89"/>
        <v>0.033055431355195473</v>
      </c>
      <c r="L33" s="12">
        <f t="shared" si="90"/>
        <v>1</v>
      </c>
      <c r="M33" s="4">
        <f t="shared" si="91"/>
        <v>0.12857142857142856</v>
      </c>
      <c r="N33" s="4">
        <f t="shared" si="92"/>
        <v>0.12857142857142856</v>
      </c>
      <c r="O33" s="4">
        <f t="shared" si="93"/>
        <v>1</v>
      </c>
      <c r="AA33" s="12">
        <f t="shared" si="94"/>
        <v>0.12857142857144191</v>
      </c>
      <c r="AB33" s="12">
        <f t="shared" si="95"/>
        <v>0.020234169758023217</v>
      </c>
      <c r="AC33" s="12">
        <f t="shared" si="96"/>
        <v>0</v>
      </c>
      <c r="AD33" s="12">
        <f t="shared" si="97"/>
        <v>0.0042499840314398959</v>
      </c>
      <c r="AE33" s="12">
        <f t="shared" si="98"/>
        <v>0.0042499840314416124</v>
      </c>
      <c r="AF33" s="12">
        <f t="shared" si="99"/>
        <v>1</v>
      </c>
      <c r="AR33">
        <f t="shared" si="100"/>
        <v>0.15737687589524177</v>
      </c>
      <c r="AS33">
        <f t="shared" si="101"/>
        <v>0.15737687589524177</v>
      </c>
      <c r="AT33">
        <f t="shared" si="102"/>
        <v>1</v>
      </c>
      <c r="AU33">
        <f t="shared" si="103"/>
        <v>0.12857142857183246</v>
      </c>
      <c r="AV33">
        <f t="shared" si="104"/>
        <v>0.12857142857183246</v>
      </c>
      <c r="AW33">
        <f t="shared" si="105"/>
        <v>1</v>
      </c>
      <c r="AX33">
        <f t="shared" si="106"/>
        <v>0.0042499840313822744</v>
      </c>
      <c r="AY33">
        <f t="shared" si="107"/>
        <v>0.0042499840313822744</v>
      </c>
      <c r="AZ33">
        <f t="shared" si="108"/>
        <v>1</v>
      </c>
      <c r="BA33">
        <f t="shared" si="109"/>
        <v>5.9591069974167997e-14</v>
      </c>
      <c r="BB33">
        <f t="shared" si="110"/>
        <v>5.9591069974167997e-14</v>
      </c>
      <c r="BC33">
        <f t="shared" si="111"/>
        <v>1</v>
      </c>
      <c r="BO33">
        <f t="shared" si="112"/>
        <v>0.87142857142857144</v>
      </c>
      <c r="BP33">
        <f t="shared" si="113"/>
        <v>0.87142857142857144</v>
      </c>
      <c r="BQ33">
        <f t="shared" si="114"/>
        <v>1</v>
      </c>
      <c r="BR33">
        <f t="shared" si="115"/>
        <v>0.96694456864480449</v>
      </c>
      <c r="BS33">
        <f t="shared" si="116"/>
        <v>0.96694456864480449</v>
      </c>
      <c r="BT33">
        <f t="shared" si="117"/>
        <v>1</v>
      </c>
      <c r="BU33">
        <f t="shared" si="118"/>
        <v>0.99575001596861767</v>
      </c>
      <c r="BV33">
        <f t="shared" si="119"/>
        <v>0.99575001596861756</v>
      </c>
      <c r="BW33">
        <f t="shared" si="120"/>
        <v>1</v>
      </c>
      <c r="BX33">
        <f t="shared" si="121"/>
        <v>0.84262312410475826</v>
      </c>
      <c r="BY33">
        <f t="shared" si="122"/>
        <v>0.84262312410475826</v>
      </c>
      <c r="BZ33">
        <f t="shared" si="123"/>
        <v>1</v>
      </c>
    </row>
    <row r="34">
      <c r="A34" s="4">
        <v>3.1000000000000001</v>
      </c>
      <c r="C34" s="6" t="s">
        <v>18</v>
      </c>
      <c r="D34" s="6"/>
      <c r="F34" s="4">
        <f t="shared" si="85"/>
        <v>0.14285714285714285</v>
      </c>
      <c r="G34" s="4">
        <f t="shared" si="86"/>
        <v>0.037553175883819859</v>
      </c>
      <c r="H34" s="4">
        <f t="shared" si="87"/>
        <v>6.9144001069354229e-13</v>
      </c>
      <c r="J34" s="12">
        <f t="shared" si="88"/>
        <v>0.037553175883819859</v>
      </c>
      <c r="K34" s="12">
        <f t="shared" si="89"/>
        <v>0.037553175883819859</v>
      </c>
      <c r="L34" s="12">
        <f t="shared" si="90"/>
        <v>1</v>
      </c>
      <c r="M34" s="4">
        <f t="shared" si="91"/>
        <v>0.14285714285714285</v>
      </c>
      <c r="N34" s="4">
        <f t="shared" si="92"/>
        <v>0.14285714285714285</v>
      </c>
      <c r="O34" s="4">
        <f t="shared" si="93"/>
        <v>1</v>
      </c>
      <c r="AA34" s="12">
        <f t="shared" si="94"/>
        <v>0.14285714285716511</v>
      </c>
      <c r="AB34" s="12">
        <f t="shared" si="95"/>
        <v>0.025006511332816374</v>
      </c>
      <c r="AC34" s="12">
        <f t="shared" si="96"/>
        <v>0</v>
      </c>
      <c r="AD34" s="12">
        <f t="shared" si="97"/>
        <v>0.005364739412069333</v>
      </c>
      <c r="AE34" s="12">
        <f t="shared" si="98"/>
        <v>0.0053647394120725118</v>
      </c>
      <c r="AF34" s="12">
        <f t="shared" si="99"/>
        <v>1</v>
      </c>
      <c r="AR34">
        <f t="shared" si="100"/>
        <v>0.17504557932898843</v>
      </c>
      <c r="AS34">
        <f t="shared" si="101"/>
        <v>0.17504557932898843</v>
      </c>
      <c r="AT34">
        <f t="shared" si="102"/>
        <v>1</v>
      </c>
      <c r="AU34">
        <f t="shared" si="103"/>
        <v>0.14285714285773551</v>
      </c>
      <c r="AV34">
        <f t="shared" si="104"/>
        <v>0.14285714285773551</v>
      </c>
      <c r="AW34">
        <f t="shared" si="105"/>
        <v>1</v>
      </c>
      <c r="AX34">
        <f t="shared" si="106"/>
        <v>0.0053647394119742649</v>
      </c>
      <c r="AY34">
        <f t="shared" si="107"/>
        <v>0.0053647394119742649</v>
      </c>
      <c r="AZ34">
        <f t="shared" si="108"/>
        <v>1</v>
      </c>
      <c r="BA34">
        <f t="shared" si="109"/>
        <v>9.8777144384791752e-14</v>
      </c>
      <c r="BB34">
        <f t="shared" si="110"/>
        <v>9.8777144384791752e-14</v>
      </c>
      <c r="BC34">
        <f t="shared" si="111"/>
        <v>1</v>
      </c>
      <c r="BO34">
        <f t="shared" si="112"/>
        <v>0.85714285714285721</v>
      </c>
      <c r="BP34">
        <f t="shared" si="113"/>
        <v>0.85714285714285721</v>
      </c>
      <c r="BQ34">
        <f t="shared" si="114"/>
        <v>1</v>
      </c>
      <c r="BR34">
        <f t="shared" si="115"/>
        <v>0.9624468241161801</v>
      </c>
      <c r="BS34">
        <f t="shared" si="116"/>
        <v>0.9624468241161801</v>
      </c>
      <c r="BT34">
        <f t="shared" si="117"/>
        <v>1</v>
      </c>
      <c r="BU34">
        <f t="shared" si="118"/>
        <v>0.99463526058802576</v>
      </c>
      <c r="BV34">
        <f t="shared" si="119"/>
        <v>0.99463526058802576</v>
      </c>
      <c r="BW34">
        <f t="shared" si="120"/>
        <v>1</v>
      </c>
      <c r="BX34">
        <f t="shared" si="121"/>
        <v>0.82495442067101155</v>
      </c>
      <c r="BY34">
        <f t="shared" si="122"/>
        <v>0.82495442067101155</v>
      </c>
      <c r="BZ34">
        <f t="shared" si="123"/>
        <v>1</v>
      </c>
    </row>
    <row r="35">
      <c r="A35" s="4">
        <v>3.2000000000000002</v>
      </c>
      <c r="C35" s="4" t="s">
        <v>9</v>
      </c>
      <c r="D35" s="4">
        <v>4</v>
      </c>
      <c r="F35" s="4">
        <f t="shared" si="85"/>
        <v>0.15714285714285717</v>
      </c>
      <c r="G35" s="4">
        <f t="shared" si="86"/>
        <v>0.042726740685403476</v>
      </c>
      <c r="H35" s="4">
        <f t="shared" si="87"/>
        <v>1.0315072848896181e-12</v>
      </c>
      <c r="J35" s="12">
        <f t="shared" si="88"/>
        <v>0.042726740685403476</v>
      </c>
      <c r="K35" s="12">
        <f t="shared" si="89"/>
        <v>0.042726740685403476</v>
      </c>
      <c r="L35" s="12">
        <f t="shared" si="90"/>
        <v>1</v>
      </c>
      <c r="M35" s="4">
        <f t="shared" si="91"/>
        <v>0.15714285714285717</v>
      </c>
      <c r="N35" s="4">
        <f t="shared" si="92"/>
        <v>0.15714285714285717</v>
      </c>
      <c r="O35" s="4">
        <f t="shared" si="93"/>
        <v>1</v>
      </c>
      <c r="AA35" s="12">
        <f t="shared" si="94"/>
        <v>0.1571428571428943</v>
      </c>
      <c r="AB35" s="12">
        <f t="shared" si="95"/>
        <v>0.030352990756255051</v>
      </c>
      <c r="AC35" s="12">
        <f t="shared" si="96"/>
        <v>0</v>
      </c>
      <c r="AD35" s="12">
        <f t="shared" si="97"/>
        <v>0.0067142021078614297</v>
      </c>
      <c r="AE35" s="12">
        <f t="shared" si="98"/>
        <v>0.006714202107867267</v>
      </c>
      <c r="AF35" s="12">
        <f t="shared" si="99"/>
        <v>1</v>
      </c>
      <c r="AR35">
        <f t="shared" si="100"/>
        <v>0.19315539572055437</v>
      </c>
      <c r="AS35">
        <f t="shared" si="101"/>
        <v>0.19315539572055437</v>
      </c>
      <c r="AT35">
        <f t="shared" si="102"/>
        <v>1</v>
      </c>
      <c r="AU35">
        <f t="shared" si="103"/>
        <v>0.15714285714372658</v>
      </c>
      <c r="AV35">
        <f t="shared" si="104"/>
        <v>0.15714285714372658</v>
      </c>
      <c r="AW35">
        <f t="shared" si="105"/>
        <v>1</v>
      </c>
      <c r="AX35">
        <f t="shared" si="106"/>
        <v>0.0067142021077062613</v>
      </c>
      <c r="AY35">
        <f t="shared" si="107"/>
        <v>0.0067142021077062613</v>
      </c>
      <c r="AZ35">
        <f t="shared" si="108"/>
        <v>1</v>
      </c>
      <c r="BA35">
        <f t="shared" si="109"/>
        <v>1.6209400191122573e-13</v>
      </c>
      <c r="BB35">
        <f t="shared" si="110"/>
        <v>1.6209400191122573e-13</v>
      </c>
      <c r="BC35">
        <f t="shared" si="111"/>
        <v>1</v>
      </c>
      <c r="BO35">
        <f t="shared" si="112"/>
        <v>0.84285714285714286</v>
      </c>
      <c r="BP35">
        <f t="shared" si="113"/>
        <v>0.84285714285714286</v>
      </c>
      <c r="BQ35">
        <f t="shared" si="114"/>
        <v>1</v>
      </c>
      <c r="BR35">
        <f t="shared" si="115"/>
        <v>0.9572732593145965</v>
      </c>
      <c r="BS35">
        <f t="shared" si="116"/>
        <v>0.9572732593145965</v>
      </c>
      <c r="BT35">
        <f t="shared" si="117"/>
        <v>1</v>
      </c>
      <c r="BU35">
        <f t="shared" si="118"/>
        <v>0.99328579789229376</v>
      </c>
      <c r="BV35">
        <f t="shared" si="119"/>
        <v>0.99328579789229365</v>
      </c>
      <c r="BW35">
        <f t="shared" si="120"/>
        <v>1</v>
      </c>
      <c r="BX35">
        <f t="shared" si="121"/>
        <v>0.8068446042794456</v>
      </c>
      <c r="BY35">
        <f t="shared" si="122"/>
        <v>0.8068446042794456</v>
      </c>
      <c r="BZ35">
        <f t="shared" si="123"/>
        <v>1</v>
      </c>
    </row>
    <row r="36">
      <c r="A36" s="4">
        <v>3.2999999999999998</v>
      </c>
      <c r="C36" s="4" t="s">
        <v>11</v>
      </c>
      <c r="D36" s="4">
        <v>10</v>
      </c>
      <c r="F36" s="4">
        <f t="shared" si="85"/>
        <v>0.17142857142857146</v>
      </c>
      <c r="G36" s="4">
        <f t="shared" si="86"/>
        <v>0.048683416619404903</v>
      </c>
      <c r="H36" s="4">
        <f t="shared" si="87"/>
        <v>1.5388280433944449e-12</v>
      </c>
      <c r="J36" s="12">
        <f t="shared" si="88"/>
        <v>0.048683416619404903</v>
      </c>
      <c r="K36" s="12">
        <f t="shared" si="89"/>
        <v>0.048683416619404903</v>
      </c>
      <c r="L36" s="12">
        <f t="shared" si="90"/>
        <v>1</v>
      </c>
      <c r="M36" s="4">
        <f t="shared" si="91"/>
        <v>0.17142857142857146</v>
      </c>
      <c r="N36" s="4">
        <f t="shared" si="92"/>
        <v>0.17142857142857146</v>
      </c>
      <c r="O36" s="4">
        <f t="shared" si="93"/>
        <v>1</v>
      </c>
      <c r="AA36" s="12">
        <f t="shared" si="94"/>
        <v>0.17142857142863352</v>
      </c>
      <c r="AB36" s="12">
        <f t="shared" si="95"/>
        <v>0.036302787340495697</v>
      </c>
      <c r="AC36" s="12">
        <f t="shared" si="96"/>
        <v>0</v>
      </c>
      <c r="AD36" s="12">
        <f t="shared" si="97"/>
        <v>0.008345728563577513</v>
      </c>
      <c r="AE36" s="12">
        <f t="shared" si="98"/>
        <v>0.0083457285635881538</v>
      </c>
      <c r="AF36" s="12">
        <f t="shared" si="99"/>
        <v>1</v>
      </c>
      <c r="AR36">
        <f t="shared" si="100"/>
        <v>0.2117662594846498</v>
      </c>
      <c r="AS36">
        <f t="shared" si="101"/>
        <v>0.2117662594846498</v>
      </c>
      <c r="AT36">
        <f t="shared" si="102"/>
        <v>1</v>
      </c>
      <c r="AU36">
        <f t="shared" si="103"/>
        <v>0.17142857142984649</v>
      </c>
      <c r="AV36">
        <f t="shared" si="104"/>
        <v>0.17142857142984649</v>
      </c>
      <c r="AW36">
        <f t="shared" si="105"/>
        <v>1</v>
      </c>
      <c r="AX36">
        <f t="shared" si="106"/>
        <v>0.0083457285633265557</v>
      </c>
      <c r="AY36">
        <f t="shared" si="107"/>
        <v>0.0083457285633265557</v>
      </c>
      <c r="AZ36">
        <f t="shared" si="108"/>
        <v>1</v>
      </c>
      <c r="BA36">
        <f t="shared" si="109"/>
        <v>2.6379909315333346e-13</v>
      </c>
      <c r="BB36">
        <f t="shared" si="110"/>
        <v>2.6379909315333346e-13</v>
      </c>
      <c r="BC36">
        <f t="shared" si="111"/>
        <v>1</v>
      </c>
      <c r="BO36">
        <f t="shared" si="112"/>
        <v>0.82857142857142851</v>
      </c>
      <c r="BP36">
        <f t="shared" si="113"/>
        <v>0.82857142857142851</v>
      </c>
      <c r="BQ36">
        <f t="shared" si="114"/>
        <v>1</v>
      </c>
      <c r="BR36">
        <f t="shared" si="115"/>
        <v>0.9513165833805951</v>
      </c>
      <c r="BS36">
        <f t="shared" si="116"/>
        <v>0.9513165833805951</v>
      </c>
      <c r="BT36">
        <f t="shared" si="117"/>
        <v>1</v>
      </c>
      <c r="BU36">
        <f t="shared" si="118"/>
        <v>0.9916542714366734</v>
      </c>
      <c r="BV36">
        <f t="shared" si="119"/>
        <v>0.99165427143667328</v>
      </c>
      <c r="BW36">
        <f t="shared" si="120"/>
        <v>1</v>
      </c>
      <c r="BX36">
        <f t="shared" si="121"/>
        <v>0.78823374051535022</v>
      </c>
      <c r="BY36">
        <f t="shared" si="122"/>
        <v>0.78823374051535022</v>
      </c>
      <c r="BZ36">
        <f t="shared" si="123"/>
        <v>1</v>
      </c>
    </row>
    <row r="37">
      <c r="A37" s="4">
        <v>3.3999999999999999</v>
      </c>
      <c r="F37" s="4">
        <f t="shared" si="85"/>
        <v>0.18571428571428569</v>
      </c>
      <c r="G37" s="4">
        <f t="shared" si="86"/>
        <v>0.055547099935786957</v>
      </c>
      <c r="H37" s="4">
        <f t="shared" si="87"/>
        <v>2.2956616805570843e-12</v>
      </c>
      <c r="J37" s="12">
        <f t="shared" si="88"/>
        <v>0.055547099935786957</v>
      </c>
      <c r="K37" s="12">
        <f t="shared" si="89"/>
        <v>0.055547099935786957</v>
      </c>
      <c r="L37" s="12">
        <f t="shared" si="90"/>
        <v>1</v>
      </c>
      <c r="M37" s="4">
        <f t="shared" si="91"/>
        <v>0.18571428571428569</v>
      </c>
      <c r="N37" s="4">
        <f t="shared" si="92"/>
        <v>0.18571428571428569</v>
      </c>
      <c r="O37" s="4">
        <f t="shared" si="93"/>
        <v>1</v>
      </c>
      <c r="AA37" s="12">
        <f t="shared" si="94"/>
        <v>0.18571428571438953</v>
      </c>
      <c r="AB37" s="12">
        <f t="shared" si="95"/>
        <v>0.042889877766231328</v>
      </c>
      <c r="AC37" s="12">
        <f t="shared" si="96"/>
        <v>0</v>
      </c>
      <c r="AD37" s="12">
        <f t="shared" si="97"/>
        <v>0.010315889988477376</v>
      </c>
      <c r="AE37" s="12">
        <f t="shared" si="98"/>
        <v>0.010315889988496659</v>
      </c>
      <c r="AF37" s="12">
        <f t="shared" si="99"/>
        <v>1</v>
      </c>
      <c r="AR37">
        <f t="shared" si="100"/>
        <v>0.23094549566199793</v>
      </c>
      <c r="AS37">
        <f t="shared" si="101"/>
        <v>0.23094549566199793</v>
      </c>
      <c r="AT37">
        <f t="shared" si="102"/>
        <v>1</v>
      </c>
      <c r="AU37">
        <f t="shared" si="103"/>
        <v>0.18571428571615503</v>
      </c>
      <c r="AV37">
        <f t="shared" si="104"/>
        <v>0.18571428571615503</v>
      </c>
      <c r="AW37">
        <f t="shared" si="105"/>
        <v>1</v>
      </c>
      <c r="AX37">
        <f t="shared" si="106"/>
        <v>0.010315889988074719</v>
      </c>
      <c r="AY37">
        <f t="shared" si="107"/>
        <v>0.010315889988074719</v>
      </c>
      <c r="AZ37">
        <f t="shared" si="108"/>
        <v>1</v>
      </c>
      <c r="BA37">
        <f t="shared" si="109"/>
        <v>4.263371692463156e-13</v>
      </c>
      <c r="BB37">
        <f t="shared" si="110"/>
        <v>4.263371692463156e-13</v>
      </c>
      <c r="BC37">
        <f t="shared" si="111"/>
        <v>1</v>
      </c>
      <c r="BO37">
        <f t="shared" si="112"/>
        <v>0.81428571428571428</v>
      </c>
      <c r="BP37">
        <f t="shared" si="113"/>
        <v>0.81428571428571428</v>
      </c>
      <c r="BQ37">
        <f t="shared" si="114"/>
        <v>1</v>
      </c>
      <c r="BR37">
        <f t="shared" si="115"/>
        <v>0.94445290006421301</v>
      </c>
      <c r="BS37">
        <f t="shared" si="116"/>
        <v>0.94445290006421301</v>
      </c>
      <c r="BT37">
        <f t="shared" si="117"/>
        <v>1</v>
      </c>
      <c r="BU37">
        <f t="shared" si="118"/>
        <v>0.98968411001192524</v>
      </c>
      <c r="BV37">
        <f t="shared" si="119"/>
        <v>0.98968411001192524</v>
      </c>
      <c r="BW37">
        <f t="shared" si="120"/>
        <v>1</v>
      </c>
      <c r="BX37">
        <f t="shared" si="121"/>
        <v>0.76905450433800204</v>
      </c>
      <c r="BY37">
        <f t="shared" si="122"/>
        <v>0.76905450433800204</v>
      </c>
      <c r="BZ37">
        <f t="shared" si="123"/>
        <v>1</v>
      </c>
    </row>
    <row r="38">
      <c r="A38" s="4">
        <v>3.5</v>
      </c>
      <c r="F38" s="4">
        <f t="shared" si="85"/>
        <v>0.19999999999999998</v>
      </c>
      <c r="G38" s="4">
        <f t="shared" si="86"/>
        <v>0.063460270662014331</v>
      </c>
      <c r="H38" s="4">
        <f t="shared" si="87"/>
        <v>3.4247247924798635e-12</v>
      </c>
      <c r="J38" s="12">
        <f t="shared" si="88"/>
        <v>0.063460270662014331</v>
      </c>
      <c r="K38" s="12">
        <f t="shared" si="89"/>
        <v>0.063460270662014331</v>
      </c>
      <c r="L38" s="12">
        <f t="shared" si="90"/>
        <v>1</v>
      </c>
      <c r="M38" s="4">
        <f t="shared" si="91"/>
        <v>0.19999999999999998</v>
      </c>
      <c r="N38" s="4">
        <f t="shared" si="92"/>
        <v>0.19999999999999998</v>
      </c>
      <c r="O38" s="4">
        <f t="shared" si="93"/>
        <v>1</v>
      </c>
      <c r="AA38" s="12">
        <f t="shared" si="94"/>
        <v>0.20000000000017384</v>
      </c>
      <c r="AB38" s="12">
        <f t="shared" si="95"/>
        <v>0.05015364330660934</v>
      </c>
      <c r="AC38" s="12">
        <f t="shared" si="96"/>
        <v>0</v>
      </c>
      <c r="AD38" s="12">
        <f t="shared" si="97"/>
        <v>0.012692054133044341</v>
      </c>
      <c r="AE38" s="12">
        <f t="shared" si="98"/>
        <v>0.012692054133079118</v>
      </c>
      <c r="AF38" s="12">
        <f t="shared" si="99"/>
        <v>1</v>
      </c>
      <c r="AR38">
        <f t="shared" si="100"/>
        <v>0.25076821652961145</v>
      </c>
      <c r="AS38">
        <f t="shared" si="101"/>
        <v>0.25076821652961145</v>
      </c>
      <c r="AT38">
        <f t="shared" si="102"/>
        <v>1</v>
      </c>
      <c r="AU38">
        <f t="shared" si="103"/>
        <v>0.20000000000273976</v>
      </c>
      <c r="AV38">
        <f t="shared" si="104"/>
        <v>0.20000000000273976</v>
      </c>
      <c r="AW38">
        <f t="shared" si="105"/>
        <v>1</v>
      </c>
      <c r="AX38">
        <f t="shared" si="106"/>
        <v>0.012692054132402866</v>
      </c>
      <c r="AY38">
        <f t="shared" si="107"/>
        <v>0.012692054132402866</v>
      </c>
      <c r="AZ38">
        <f t="shared" si="108"/>
        <v>1</v>
      </c>
      <c r="BA38">
        <f t="shared" si="109"/>
        <v>6.8494495849597261e-13</v>
      </c>
      <c r="BB38">
        <f t="shared" si="110"/>
        <v>6.8494495849597261e-13</v>
      </c>
      <c r="BC38">
        <f t="shared" si="111"/>
        <v>1</v>
      </c>
      <c r="BO38">
        <f t="shared" si="112"/>
        <v>0.80000000000000004</v>
      </c>
      <c r="BP38">
        <f t="shared" si="113"/>
        <v>0.80000000000000004</v>
      </c>
      <c r="BQ38">
        <f t="shared" si="114"/>
        <v>1</v>
      </c>
      <c r="BR38">
        <f t="shared" si="115"/>
        <v>0.93653972933798568</v>
      </c>
      <c r="BS38">
        <f t="shared" si="116"/>
        <v>0.93653972933798568</v>
      </c>
      <c r="BT38">
        <f t="shared" si="117"/>
        <v>1</v>
      </c>
      <c r="BU38">
        <f t="shared" si="118"/>
        <v>0.98730794586759718</v>
      </c>
      <c r="BV38">
        <f t="shared" si="119"/>
        <v>0.98730794586759707</v>
      </c>
      <c r="BW38">
        <f t="shared" si="120"/>
        <v>1</v>
      </c>
      <c r="BX38">
        <f t="shared" si="121"/>
        <v>0.74923178347038855</v>
      </c>
      <c r="BY38">
        <f t="shared" si="122"/>
        <v>0.74923178347038855</v>
      </c>
      <c r="BZ38">
        <f t="shared" si="123"/>
        <v>1</v>
      </c>
    </row>
    <row r="39">
      <c r="A39" s="4">
        <v>3.6000000000000001</v>
      </c>
      <c r="F39" s="4">
        <f t="shared" si="85"/>
        <v>0.21428571428571427</v>
      </c>
      <c r="G39" s="4">
        <f t="shared" si="86"/>
        <v>0.072585875671336619</v>
      </c>
      <c r="H39" s="4">
        <f t="shared" si="87"/>
        <v>5.1090890280372213e-12</v>
      </c>
      <c r="J39" s="12">
        <f t="shared" si="88"/>
        <v>0.072585875671336619</v>
      </c>
      <c r="K39" s="12">
        <f t="shared" si="89"/>
        <v>0.072585875671336619</v>
      </c>
      <c r="L39" s="12">
        <f t="shared" si="90"/>
        <v>1</v>
      </c>
      <c r="M39" s="4">
        <f t="shared" si="91"/>
        <v>0.21428571428571427</v>
      </c>
      <c r="N39" s="4">
        <f t="shared" si="92"/>
        <v>0.21428571428571427</v>
      </c>
      <c r="O39" s="4">
        <f t="shared" si="93"/>
        <v>1</v>
      </c>
      <c r="AA39" s="12">
        <f t="shared" si="94"/>
        <v>0.21428571428600565</v>
      </c>
      <c r="AB39" s="12">
        <f t="shared" si="95"/>
        <v>0.058139458660038668</v>
      </c>
      <c r="AC39" s="12">
        <f t="shared" si="96"/>
        <v>0</v>
      </c>
      <c r="AD39" s="12">
        <f t="shared" si="97"/>
        <v>0.015554116216301758</v>
      </c>
      <c r="AE39" s="12">
        <f t="shared" si="98"/>
        <v>0.015554116216364194</v>
      </c>
      <c r="AF39" s="12">
        <f t="shared" si="99"/>
        <v>1</v>
      </c>
      <c r="AR39">
        <f t="shared" si="100"/>
        <v>0.27131747374176446</v>
      </c>
      <c r="AS39">
        <f t="shared" si="101"/>
        <v>0.27131747374176446</v>
      </c>
      <c r="AT39">
        <f t="shared" si="102"/>
        <v>1</v>
      </c>
      <c r="AU39">
        <f t="shared" si="103"/>
        <v>0.21428571428972856</v>
      </c>
      <c r="AV39">
        <f t="shared" si="104"/>
        <v>0.21428571428972856</v>
      </c>
      <c r="AW39">
        <f t="shared" si="105"/>
        <v>1</v>
      </c>
      <c r="AX39">
        <f t="shared" si="106"/>
        <v>0.015554116215286417</v>
      </c>
      <c r="AY39">
        <f t="shared" si="107"/>
        <v>0.015554116215286417</v>
      </c>
      <c r="AZ39">
        <f t="shared" si="108"/>
        <v>1</v>
      </c>
      <c r="BA39">
        <f t="shared" si="109"/>
        <v>1.0948047917222617e-12</v>
      </c>
      <c r="BB39">
        <f t="shared" si="110"/>
        <v>1.0948047917222617e-12</v>
      </c>
      <c r="BC39">
        <f t="shared" si="111"/>
        <v>1</v>
      </c>
      <c r="BO39">
        <f t="shared" si="112"/>
        <v>0.7857142857142857</v>
      </c>
      <c r="BP39">
        <f t="shared" si="113"/>
        <v>0.7857142857142857</v>
      </c>
      <c r="BQ39">
        <f t="shared" si="114"/>
        <v>1</v>
      </c>
      <c r="BR39">
        <f t="shared" si="115"/>
        <v>0.92741412432866333</v>
      </c>
      <c r="BS39">
        <f t="shared" si="116"/>
        <v>0.92741412432866333</v>
      </c>
      <c r="BT39">
        <f t="shared" si="117"/>
        <v>1</v>
      </c>
      <c r="BU39">
        <f t="shared" si="118"/>
        <v>0.98444588378471354</v>
      </c>
      <c r="BV39">
        <f t="shared" si="119"/>
        <v>0.98444588378471365</v>
      </c>
      <c r="BW39">
        <f t="shared" si="120"/>
        <v>1</v>
      </c>
      <c r="BX39">
        <f t="shared" si="121"/>
        <v>0.72868252625823549</v>
      </c>
      <c r="BY39">
        <f t="shared" si="122"/>
        <v>0.72868252625823549</v>
      </c>
      <c r="BZ39">
        <f t="shared" si="123"/>
        <v>1</v>
      </c>
    </row>
    <row r="40">
      <c r="A40" s="4">
        <v>3.7000000000000002</v>
      </c>
      <c r="F40" s="4">
        <f t="shared" si="85"/>
        <v>0.22857142857142859</v>
      </c>
      <c r="G40" s="4">
        <f t="shared" si="86"/>
        <v>0.083108913166121193</v>
      </c>
      <c r="H40" s="4">
        <f t="shared" si="87"/>
        <v>7.621865194454797e-12</v>
      </c>
      <c r="J40" s="12">
        <f t="shared" si="88"/>
        <v>0.083108913166121193</v>
      </c>
      <c r="K40" s="12">
        <f t="shared" si="89"/>
        <v>0.083108913166121193</v>
      </c>
      <c r="L40" s="12">
        <f t="shared" si="90"/>
        <v>1</v>
      </c>
      <c r="M40" s="4">
        <f t="shared" si="91"/>
        <v>0.22857142857142859</v>
      </c>
      <c r="N40" s="4">
        <f t="shared" si="92"/>
        <v>0.22857142857142859</v>
      </c>
      <c r="O40" s="4">
        <f t="shared" si="93"/>
        <v>1</v>
      </c>
      <c r="AA40" s="12">
        <f t="shared" si="94"/>
        <v>0.22857142857191723</v>
      </c>
      <c r="AB40" s="12">
        <f t="shared" si="95"/>
        <v>0.06689920428244106</v>
      </c>
      <c r="AC40" s="12">
        <f t="shared" si="96"/>
        <v>0</v>
      </c>
      <c r="AD40" s="12">
        <f t="shared" si="97"/>
        <v>0.018996323010996484</v>
      </c>
      <c r="AE40" s="12">
        <f t="shared" si="98"/>
        <v>0.018996323011108176</v>
      </c>
      <c r="AF40" s="12">
        <f t="shared" si="99"/>
        <v>1</v>
      </c>
      <c r="AR40">
        <f t="shared" si="100"/>
        <v>0.29268401872815064</v>
      </c>
      <c r="AS40">
        <f t="shared" si="101"/>
        <v>0.29268401872815064</v>
      </c>
      <c r="AT40">
        <f t="shared" si="102"/>
        <v>1</v>
      </c>
      <c r="AU40">
        <f t="shared" si="103"/>
        <v>0.22857142857730833</v>
      </c>
      <c r="AV40">
        <f t="shared" si="104"/>
        <v>0.22857142857730833</v>
      </c>
      <c r="AW40">
        <f t="shared" si="105"/>
        <v>1</v>
      </c>
      <c r="AX40">
        <f t="shared" si="106"/>
        <v>0.01899632300939913</v>
      </c>
      <c r="AY40">
        <f t="shared" si="107"/>
        <v>0.01899632300939913</v>
      </c>
      <c r="AZ40">
        <f t="shared" si="108"/>
        <v>1</v>
      </c>
      <c r="BA40">
        <f t="shared" si="109"/>
        <v>1.7421406158753824e-12</v>
      </c>
      <c r="BB40">
        <f t="shared" si="110"/>
        <v>1.7421406158753824e-12</v>
      </c>
      <c r="BC40">
        <f t="shared" si="111"/>
        <v>1</v>
      </c>
      <c r="BO40">
        <f t="shared" si="112"/>
        <v>0.77142857142857135</v>
      </c>
      <c r="BP40">
        <f t="shared" si="113"/>
        <v>0.77142857142857135</v>
      </c>
      <c r="BQ40">
        <f t="shared" si="114"/>
        <v>1</v>
      </c>
      <c r="BR40">
        <f t="shared" si="115"/>
        <v>0.91689108683387877</v>
      </c>
      <c r="BS40">
        <f t="shared" si="116"/>
        <v>0.91689108683387877</v>
      </c>
      <c r="BT40">
        <f t="shared" si="117"/>
        <v>1</v>
      </c>
      <c r="BU40">
        <f t="shared" si="118"/>
        <v>0.98100367699060087</v>
      </c>
      <c r="BV40">
        <f t="shared" si="119"/>
        <v>0.98100367699060098</v>
      </c>
      <c r="BW40">
        <f t="shared" si="120"/>
        <v>1</v>
      </c>
      <c r="BX40">
        <f t="shared" si="121"/>
        <v>0.70731598127184936</v>
      </c>
      <c r="BY40">
        <f t="shared" si="122"/>
        <v>0.70731598127184925</v>
      </c>
      <c r="BZ40">
        <f t="shared" si="123"/>
        <v>1</v>
      </c>
    </row>
    <row r="41">
      <c r="A41" s="16">
        <v>3.7999999999999998</v>
      </c>
      <c r="F41" s="4">
        <f t="shared" si="85"/>
        <v>0.24285714285714288</v>
      </c>
      <c r="G41" s="4">
        <f t="shared" si="86"/>
        <v>0.095237416505198944</v>
      </c>
      <c r="H41" s="4">
        <f t="shared" si="87"/>
        <v>1.1370486739137451e-11</v>
      </c>
      <c r="J41" s="12">
        <f t="shared" si="88"/>
        <v>0.095237416505198944</v>
      </c>
      <c r="K41" s="12">
        <f t="shared" si="89"/>
        <v>0.095237416505198944</v>
      </c>
      <c r="L41" s="12">
        <f t="shared" si="90"/>
        <v>1</v>
      </c>
      <c r="M41" s="4">
        <f t="shared" si="91"/>
        <v>0.24285714285714288</v>
      </c>
      <c r="N41" s="4">
        <f t="shared" si="92"/>
        <v>0.24285714285714288</v>
      </c>
      <c r="O41" s="4">
        <f t="shared" si="93"/>
        <v>1</v>
      </c>
      <c r="AA41" s="12">
        <f t="shared" si="94"/>
        <v>0.24285714285796278</v>
      </c>
      <c r="AB41" s="12">
        <f t="shared" si="95"/>
        <v>0.076491614751932863</v>
      </c>
      <c r="AC41" s="12">
        <f t="shared" si="96"/>
        <v>0</v>
      </c>
      <c r="AD41" s="12">
        <f t="shared" si="97"/>
        <v>0.023129086868046732</v>
      </c>
      <c r="AE41" s="12">
        <f t="shared" si="98"/>
        <v>0.02312908686824585</v>
      </c>
      <c r="AF41" s="12">
        <f t="shared" si="99"/>
        <v>1</v>
      </c>
      <c r="AR41">
        <f t="shared" si="100"/>
        <v>0.31496547249679352</v>
      </c>
      <c r="AS41">
        <f t="shared" si="101"/>
        <v>0.31496547249679352</v>
      </c>
      <c r="AT41">
        <f t="shared" si="102"/>
        <v>1</v>
      </c>
      <c r="AU41">
        <f t="shared" si="103"/>
        <v>0.24285714286575197</v>
      </c>
      <c r="AV41">
        <f t="shared" si="104"/>
        <v>0.24285714286575197</v>
      </c>
      <c r="AW41">
        <f t="shared" si="105"/>
        <v>1</v>
      </c>
      <c r="AX41">
        <f t="shared" si="106"/>
        <v>0.023129086865548317</v>
      </c>
      <c r="AY41">
        <f t="shared" si="107"/>
        <v>0.023129086865548317</v>
      </c>
      <c r="AZ41">
        <f t="shared" si="108"/>
        <v>1</v>
      </c>
      <c r="BA41">
        <f t="shared" si="109"/>
        <v>2.7614039223619528e-12</v>
      </c>
      <c r="BB41">
        <f t="shared" si="110"/>
        <v>2.7614039223619528e-12</v>
      </c>
      <c r="BC41">
        <f t="shared" si="111"/>
        <v>1</v>
      </c>
      <c r="BO41">
        <f t="shared" si="112"/>
        <v>0.75714285714285712</v>
      </c>
      <c r="BP41">
        <f t="shared" si="113"/>
        <v>0.75714285714285712</v>
      </c>
      <c r="BQ41">
        <f t="shared" si="114"/>
        <v>1</v>
      </c>
      <c r="BR41">
        <f t="shared" si="115"/>
        <v>0.9047625834948011</v>
      </c>
      <c r="BS41">
        <f t="shared" si="116"/>
        <v>0.9047625834948011</v>
      </c>
      <c r="BT41">
        <f t="shared" si="117"/>
        <v>1</v>
      </c>
      <c r="BU41">
        <f t="shared" si="118"/>
        <v>0.97687091313445173</v>
      </c>
      <c r="BV41">
        <f t="shared" si="119"/>
        <v>0.97687091313445185</v>
      </c>
      <c r="BW41">
        <f t="shared" si="120"/>
        <v>1</v>
      </c>
      <c r="BX41">
        <f t="shared" si="121"/>
        <v>0.68503452750320648</v>
      </c>
      <c r="BY41">
        <f t="shared" si="122"/>
        <v>0.68503452750320648</v>
      </c>
      <c r="BZ41">
        <f t="shared" si="123"/>
        <v>1</v>
      </c>
    </row>
    <row r="42">
      <c r="A42" s="16">
        <v>3.8999999999999999</v>
      </c>
      <c r="F42" s="4">
        <f t="shared" si="85"/>
        <v>0.25714285714285712</v>
      </c>
      <c r="G42" s="4">
        <f t="shared" si="86"/>
        <v>0.1092024082044529</v>
      </c>
      <c r="H42" s="4">
        <f t="shared" si="87"/>
        <v>1.6962772941552917e-11</v>
      </c>
      <c r="J42" s="12">
        <f t="shared" si="88"/>
        <v>0.1092024082044529</v>
      </c>
      <c r="K42" s="12">
        <f t="shared" si="89"/>
        <v>0.1092024082044529</v>
      </c>
      <c r="L42" s="12">
        <f t="shared" si="90"/>
        <v>1</v>
      </c>
      <c r="M42" s="4">
        <f t="shared" si="91"/>
        <v>0.25714285714285712</v>
      </c>
      <c r="N42" s="4">
        <f t="shared" si="92"/>
        <v>0.25714285714285712</v>
      </c>
      <c r="O42" s="4">
        <f t="shared" si="93"/>
        <v>1</v>
      </c>
      <c r="AA42" s="12">
        <f t="shared" si="94"/>
        <v>0.25714285714423313</v>
      </c>
      <c r="AB42" s="12">
        <f t="shared" si="95"/>
        <v>0.086982337571480384</v>
      </c>
      <c r="AC42" s="12">
        <f t="shared" si="96"/>
        <v>0</v>
      </c>
      <c r="AD42" s="12">
        <f t="shared" si="97"/>
        <v>0.028080619256459133</v>
      </c>
      <c r="AE42" s="12">
        <f t="shared" si="98"/>
        <v>0.028080619256812971</v>
      </c>
      <c r="AF42" s="12">
        <f t="shared" si="99"/>
        <v>1</v>
      </c>
      <c r="AR42">
        <f t="shared" si="100"/>
        <v>0.33826464609473644</v>
      </c>
      <c r="AS42">
        <f t="shared" si="101"/>
        <v>0.33826464609473644</v>
      </c>
      <c r="AT42">
        <f t="shared" si="102"/>
        <v>1</v>
      </c>
      <c r="AU42">
        <f t="shared" si="103"/>
        <v>0.25714285715545804</v>
      </c>
      <c r="AV42">
        <f t="shared" si="104"/>
        <v>0.25714285715545804</v>
      </c>
      <c r="AW42">
        <f t="shared" si="105"/>
        <v>1</v>
      </c>
      <c r="AX42">
        <f t="shared" si="106"/>
        <v>0.028080619252573599</v>
      </c>
      <c r="AY42">
        <f t="shared" si="107"/>
        <v>0.028080619252573599</v>
      </c>
      <c r="AZ42">
        <f t="shared" si="108"/>
        <v>1</v>
      </c>
      <c r="BA42">
        <f t="shared" si="109"/>
        <v>4.3618558992564642e-12</v>
      </c>
      <c r="BB42">
        <f t="shared" si="110"/>
        <v>4.3618558992564642e-12</v>
      </c>
      <c r="BC42">
        <f t="shared" si="111"/>
        <v>1</v>
      </c>
      <c r="BO42">
        <f t="shared" si="112"/>
        <v>0.74285714285714288</v>
      </c>
      <c r="BP42">
        <f t="shared" si="113"/>
        <v>0.74285714285714288</v>
      </c>
      <c r="BQ42">
        <f t="shared" si="114"/>
        <v>1</v>
      </c>
      <c r="BR42">
        <f t="shared" si="115"/>
        <v>0.89079759179554707</v>
      </c>
      <c r="BS42">
        <f t="shared" si="116"/>
        <v>0.89079759179554707</v>
      </c>
      <c r="BT42">
        <f t="shared" si="117"/>
        <v>1</v>
      </c>
      <c r="BU42">
        <f t="shared" si="118"/>
        <v>0.97191938074742645</v>
      </c>
      <c r="BV42">
        <f t="shared" si="119"/>
        <v>0.97191938074742634</v>
      </c>
      <c r="BW42">
        <f t="shared" si="120"/>
        <v>1</v>
      </c>
      <c r="BX42">
        <f t="shared" si="121"/>
        <v>0.6617353539052635</v>
      </c>
      <c r="BY42">
        <f t="shared" si="122"/>
        <v>0.66173535390526361</v>
      </c>
      <c r="BZ42">
        <f t="shared" si="123"/>
        <v>1</v>
      </c>
    </row>
    <row r="43">
      <c r="A43" s="16">
        <v>4</v>
      </c>
      <c r="F43" s="4">
        <f t="shared" si="85"/>
        <v>0.27142857142857141</v>
      </c>
      <c r="G43" s="4">
        <f t="shared" si="86"/>
        <v>0.12525624107258221</v>
      </c>
      <c r="H43" s="4">
        <f t="shared" si="87"/>
        <v>2.5305483614478635e-11</v>
      </c>
      <c r="J43" s="12">
        <f t="shared" si="88"/>
        <v>0.12525624107258221</v>
      </c>
      <c r="K43" s="12">
        <f t="shared" si="89"/>
        <v>0.12525624107258221</v>
      </c>
      <c r="L43" s="12">
        <f t="shared" si="90"/>
        <v>1</v>
      </c>
      <c r="M43" s="4">
        <f t="shared" si="91"/>
        <v>0.27142857142857141</v>
      </c>
      <c r="N43" s="4">
        <f t="shared" si="92"/>
        <v>0.27142857142857141</v>
      </c>
      <c r="O43" s="4">
        <f t="shared" si="93"/>
        <v>1</v>
      </c>
      <c r="AA43" s="12">
        <f t="shared" si="94"/>
        <v>0.27142857143088078</v>
      </c>
      <c r="AB43" s="12">
        <f t="shared" si="95"/>
        <v>0.098443530128999479</v>
      </c>
      <c r="AC43" s="12">
        <f t="shared" si="96"/>
        <v>0</v>
      </c>
      <c r="AD43" s="12">
        <f t="shared" si="97"/>
        <v>0.033998122582852036</v>
      </c>
      <c r="AE43" s="12">
        <f t="shared" si="98"/>
        <v>0.033998122583478847</v>
      </c>
      <c r="AF43" s="12">
        <f t="shared" si="99"/>
        <v>1</v>
      </c>
      <c r="AR43">
        <f t="shared" si="100"/>
        <v>0.36268668992430986</v>
      </c>
      <c r="AS43">
        <f t="shared" si="101"/>
        <v>0.36268668992430986</v>
      </c>
      <c r="AT43">
        <f t="shared" si="102"/>
        <v>1</v>
      </c>
      <c r="AU43">
        <f t="shared" si="103"/>
        <v>0.27142857144700827</v>
      </c>
      <c r="AV43">
        <f t="shared" si="104"/>
        <v>0.27142857144700827</v>
      </c>
      <c r="AW43">
        <f t="shared" si="105"/>
        <v>1</v>
      </c>
      <c r="AX43">
        <f t="shared" si="106"/>
        <v>0.033998122576843738</v>
      </c>
      <c r="AY43">
        <f t="shared" si="107"/>
        <v>0.033998122576843738</v>
      </c>
      <c r="AZ43">
        <f t="shared" si="108"/>
        <v>1</v>
      </c>
      <c r="BA43">
        <f t="shared" si="109"/>
        <v>6.8686312667870573e-12</v>
      </c>
      <c r="BB43">
        <f t="shared" si="110"/>
        <v>6.8686312667870573e-12</v>
      </c>
      <c r="BC43">
        <f t="shared" si="111"/>
        <v>1</v>
      </c>
      <c r="BO43">
        <f t="shared" si="112"/>
        <v>0.72857142857142865</v>
      </c>
      <c r="BP43">
        <f t="shared" si="113"/>
        <v>0.72857142857142865</v>
      </c>
      <c r="BQ43">
        <f t="shared" si="114"/>
        <v>1</v>
      </c>
      <c r="BR43">
        <f t="shared" si="115"/>
        <v>0.87474375892741785</v>
      </c>
      <c r="BS43">
        <f t="shared" si="116"/>
        <v>0.87474375892741785</v>
      </c>
      <c r="BT43">
        <f t="shared" si="117"/>
        <v>1</v>
      </c>
      <c r="BU43">
        <f t="shared" si="118"/>
        <v>0.96600187742315624</v>
      </c>
      <c r="BV43">
        <f t="shared" si="119"/>
        <v>0.96600187742315624</v>
      </c>
      <c r="BW43">
        <f t="shared" si="120"/>
        <v>1</v>
      </c>
      <c r="BX43">
        <f t="shared" si="121"/>
        <v>0.63731331007569014</v>
      </c>
      <c r="BY43">
        <f t="shared" si="122"/>
        <v>0.63731331007569025</v>
      </c>
      <c r="BZ43">
        <f t="shared" si="123"/>
        <v>1</v>
      </c>
    </row>
    <row r="44">
      <c r="A44" s="16">
        <v>4.0999999999999996</v>
      </c>
      <c r="F44" s="4">
        <f t="shared" si="85"/>
        <v>0.2857142857142857</v>
      </c>
      <c r="G44" s="4">
        <f t="shared" si="86"/>
        <v>0.14366857315728437</v>
      </c>
      <c r="H44" s="4">
        <f t="shared" si="87"/>
        <v>3.7751345441365816e-11</v>
      </c>
      <c r="J44" s="12">
        <f t="shared" si="88"/>
        <v>0.14366857315728437</v>
      </c>
      <c r="K44" s="12">
        <f t="shared" si="89"/>
        <v>0.14366857315728437</v>
      </c>
      <c r="L44" s="12">
        <f t="shared" si="90"/>
        <v>1</v>
      </c>
      <c r="M44" s="4">
        <f t="shared" si="91"/>
        <v>0.2857142857142857</v>
      </c>
      <c r="N44" s="4">
        <f t="shared" si="92"/>
        <v>0.2857142857142857</v>
      </c>
      <c r="O44" s="4">
        <f t="shared" si="93"/>
        <v>1</v>
      </c>
      <c r="AA44" s="12">
        <f t="shared" si="94"/>
        <v>0.28571428571815971</v>
      </c>
      <c r="AB44" s="12">
        <f t="shared" si="95"/>
        <v>0.11095277004257038</v>
      </c>
      <c r="AC44" s="12">
        <f t="shared" si="96"/>
        <v>0</v>
      </c>
      <c r="AD44" s="12">
        <f t="shared" si="97"/>
        <v>0.041048163768460579</v>
      </c>
      <c r="AE44" s="12">
        <f t="shared" si="98"/>
        <v>0.041048163769567457</v>
      </c>
      <c r="AF44" s="12">
        <f t="shared" si="99"/>
        <v>1</v>
      </c>
      <c r="AR44">
        <f t="shared" si="100"/>
        <v>0.38833469511234597</v>
      </c>
      <c r="AS44">
        <f t="shared" si="101"/>
        <v>0.38833469511234597</v>
      </c>
      <c r="AT44">
        <f t="shared" si="102"/>
        <v>1</v>
      </c>
      <c r="AU44">
        <f t="shared" si="103"/>
        <v>0.28571428574125096</v>
      </c>
      <c r="AV44">
        <f t="shared" si="104"/>
        <v>0.28571428574125096</v>
      </c>
      <c r="AW44">
        <f t="shared" si="105"/>
        <v>1</v>
      </c>
      <c r="AX44">
        <f t="shared" si="106"/>
        <v>0.041048163759224106</v>
      </c>
      <c r="AY44">
        <f t="shared" si="107"/>
        <v>0.041048163759224106</v>
      </c>
      <c r="AZ44">
        <f t="shared" si="108"/>
        <v>1</v>
      </c>
      <c r="BA44">
        <f t="shared" si="109"/>
        <v>1.078609869753309e-11</v>
      </c>
      <c r="BB44">
        <f t="shared" si="110"/>
        <v>1.078609869753309e-11</v>
      </c>
      <c r="BC44">
        <f t="shared" si="111"/>
        <v>1</v>
      </c>
      <c r="BO44">
        <f t="shared" si="112"/>
        <v>0.7142857142857143</v>
      </c>
      <c r="BP44">
        <f t="shared" si="113"/>
        <v>0.7142857142857143</v>
      </c>
      <c r="BQ44">
        <f t="shared" si="114"/>
        <v>1</v>
      </c>
      <c r="BR44">
        <f t="shared" si="115"/>
        <v>0.85633142684271557</v>
      </c>
      <c r="BS44">
        <f t="shared" si="116"/>
        <v>0.85633142684271557</v>
      </c>
      <c r="BT44">
        <f t="shared" si="117"/>
        <v>1</v>
      </c>
      <c r="BU44">
        <f t="shared" si="118"/>
        <v>0.95895183624077585</v>
      </c>
      <c r="BV44">
        <f t="shared" si="119"/>
        <v>0.95895183624077573</v>
      </c>
      <c r="BW44">
        <f t="shared" si="120"/>
        <v>1</v>
      </c>
      <c r="BX44">
        <f t="shared" si="121"/>
        <v>0.61166530488765403</v>
      </c>
      <c r="BY44">
        <f t="shared" si="122"/>
        <v>0.61166530488765403</v>
      </c>
      <c r="BZ44">
        <f t="shared" si="123"/>
        <v>1</v>
      </c>
    </row>
    <row r="45">
      <c r="A45" s="16">
        <v>4.2000000000000002</v>
      </c>
      <c r="F45" s="4">
        <f t="shared" si="85"/>
        <v>0.29999999999999993</v>
      </c>
      <c r="G45" s="4">
        <f t="shared" si="86"/>
        <v>0.16471906210910711</v>
      </c>
      <c r="H45" s="4">
        <f t="shared" si="87"/>
        <v>5.6318389497570955e-11</v>
      </c>
      <c r="J45" s="12">
        <f t="shared" si="88"/>
        <v>0.16471906210910711</v>
      </c>
      <c r="K45" s="12">
        <f t="shared" si="89"/>
        <v>0.16471906210910711</v>
      </c>
      <c r="L45" s="12">
        <f t="shared" si="90"/>
        <v>1</v>
      </c>
      <c r="M45" s="4">
        <f t="shared" si="91"/>
        <v>0.29999999999999993</v>
      </c>
      <c r="N45" s="4">
        <f t="shared" si="92"/>
        <v>0.29999999999999993</v>
      </c>
      <c r="O45" s="4">
        <f t="shared" si="93"/>
        <v>1</v>
      </c>
      <c r="AA45" s="12">
        <f t="shared" si="94"/>
        <v>0.30000000000649363</v>
      </c>
      <c r="AB45" s="12">
        <f t="shared" si="95"/>
        <v>0.12459100305928489</v>
      </c>
      <c r="AC45" s="12">
        <f t="shared" si="96"/>
        <v>0</v>
      </c>
      <c r="AD45" s="12">
        <f t="shared" si="97"/>
        <v>0.049415718646844624</v>
      </c>
      <c r="AE45" s="12">
        <f t="shared" si="98"/>
        <v>0.049415718648792739</v>
      </c>
      <c r="AF45" s="12">
        <f t="shared" si="99"/>
        <v>1</v>
      </c>
      <c r="AR45">
        <f t="shared" si="100"/>
        <v>0.41530334347637493</v>
      </c>
      <c r="AS45">
        <f t="shared" si="101"/>
        <v>0.41530334347637493</v>
      </c>
      <c r="AT45">
        <f t="shared" si="102"/>
        <v>1</v>
      </c>
      <c r="AU45">
        <f t="shared" si="103"/>
        <v>0.30000000003942279</v>
      </c>
      <c r="AV45">
        <f t="shared" si="104"/>
        <v>0.30000000003942279</v>
      </c>
      <c r="AW45">
        <f t="shared" si="105"/>
        <v>1</v>
      </c>
      <c r="AX45">
        <f t="shared" si="106"/>
        <v>0.049415718632732121</v>
      </c>
      <c r="AY45">
        <f t="shared" si="107"/>
        <v>0.049415718632732121</v>
      </c>
      <c r="AZ45">
        <f t="shared" si="108"/>
        <v>1</v>
      </c>
      <c r="BA45">
        <f t="shared" si="109"/>
        <v>1.6895516849271283e-11</v>
      </c>
      <c r="BB45">
        <f t="shared" si="110"/>
        <v>1.6895516849271283e-11</v>
      </c>
      <c r="BC45">
        <f t="shared" si="111"/>
        <v>1</v>
      </c>
      <c r="BO45">
        <f t="shared" si="112"/>
        <v>0.70000000000000007</v>
      </c>
      <c r="BP45">
        <f t="shared" si="113"/>
        <v>0.70000000000000007</v>
      </c>
      <c r="BQ45">
        <f t="shared" si="114"/>
        <v>1</v>
      </c>
      <c r="BR45">
        <f t="shared" si="115"/>
        <v>0.83528093789089286</v>
      </c>
      <c r="BS45">
        <f t="shared" si="116"/>
        <v>0.83528093789089286</v>
      </c>
      <c r="BT45">
        <f t="shared" si="117"/>
        <v>1</v>
      </c>
      <c r="BU45">
        <f t="shared" si="118"/>
        <v>0.95058428136726791</v>
      </c>
      <c r="BV45">
        <f t="shared" si="119"/>
        <v>0.95058428136726791</v>
      </c>
      <c r="BW45">
        <f t="shared" si="120"/>
        <v>1</v>
      </c>
      <c r="BX45">
        <f t="shared" si="121"/>
        <v>0.58469665652362512</v>
      </c>
      <c r="BY45">
        <f t="shared" si="122"/>
        <v>0.58469665652362501</v>
      </c>
      <c r="BZ45">
        <f t="shared" si="123"/>
        <v>1</v>
      </c>
    </row>
    <row r="46">
      <c r="A46" s="16">
        <v>4.2999999999999998</v>
      </c>
      <c r="F46" s="4">
        <f t="shared" si="85"/>
        <v>0.31428571428571433</v>
      </c>
      <c r="G46" s="4">
        <f t="shared" si="86"/>
        <v>0.18868576170600429</v>
      </c>
      <c r="H46" s="4">
        <f t="shared" si="87"/>
        <v>8.4017164381530093e-11</v>
      </c>
      <c r="J46" s="12">
        <f t="shared" si="88"/>
        <v>0.18868576170600429</v>
      </c>
      <c r="K46" s="12">
        <f t="shared" si="89"/>
        <v>0.18868576170600429</v>
      </c>
      <c r="L46" s="12">
        <f t="shared" si="90"/>
        <v>1</v>
      </c>
      <c r="M46" s="4">
        <f t="shared" si="91"/>
        <v>0.31428571428571433</v>
      </c>
      <c r="N46" s="4">
        <f t="shared" si="92"/>
        <v>0.31428571428571433</v>
      </c>
      <c r="O46" s="4">
        <f t="shared" si="93"/>
        <v>1</v>
      </c>
      <c r="AA46" s="12">
        <f t="shared" si="94"/>
        <v>0.31428571429658481</v>
      </c>
      <c r="AB46" s="12">
        <f t="shared" si="95"/>
        <v>0.1394392172422016</v>
      </c>
      <c r="AC46" s="12">
        <f t="shared" si="96"/>
        <v>0</v>
      </c>
      <c r="AD46" s="12">
        <f t="shared" si="97"/>
        <v>0.059301239414738714</v>
      </c>
      <c r="AE46" s="12">
        <f t="shared" si="98"/>
        <v>0.059301239418155162</v>
      </c>
      <c r="AF46" s="12">
        <f t="shared" si="99"/>
        <v>1</v>
      </c>
      <c r="AR46">
        <f t="shared" si="100"/>
        <v>0.44367023659840299</v>
      </c>
      <c r="AS46">
        <f t="shared" si="101"/>
        <v>0.44367023659840299</v>
      </c>
      <c r="AT46">
        <f t="shared" si="102"/>
        <v>1</v>
      </c>
      <c r="AU46">
        <f t="shared" si="103"/>
        <v>0.31428571434332614</v>
      </c>
      <c r="AV46">
        <f t="shared" si="104"/>
        <v>0.31428571434332614</v>
      </c>
      <c r="AW46">
        <f t="shared" si="105"/>
        <v>1</v>
      </c>
      <c r="AX46">
        <f t="shared" si="106"/>
        <v>0.059301239393315643</v>
      </c>
      <c r="AY46">
        <f t="shared" si="107"/>
        <v>0.059301239393315643</v>
      </c>
      <c r="AZ46">
        <f t="shared" si="108"/>
        <v>1</v>
      </c>
      <c r="BA46">
        <f t="shared" si="109"/>
        <v>2.6405394519909462e-11</v>
      </c>
      <c r="BB46">
        <f t="shared" si="110"/>
        <v>2.6405394519909462e-11</v>
      </c>
      <c r="BC46">
        <f t="shared" si="111"/>
        <v>1</v>
      </c>
      <c r="BO46">
        <f t="shared" si="112"/>
        <v>0.68571428571428572</v>
      </c>
      <c r="BP46">
        <f t="shared" si="113"/>
        <v>0.68571428571428572</v>
      </c>
      <c r="BQ46">
        <f t="shared" si="114"/>
        <v>1</v>
      </c>
      <c r="BR46">
        <f t="shared" si="115"/>
        <v>0.81131423829399574</v>
      </c>
      <c r="BS46">
        <f t="shared" si="116"/>
        <v>0.81131423829399574</v>
      </c>
      <c r="BT46">
        <f t="shared" si="117"/>
        <v>1</v>
      </c>
      <c r="BU46">
        <f t="shared" si="118"/>
        <v>0.94069876060668434</v>
      </c>
      <c r="BV46">
        <f t="shared" si="119"/>
        <v>0.94069876060668434</v>
      </c>
      <c r="BW46">
        <f t="shared" si="120"/>
        <v>1</v>
      </c>
      <c r="BX46">
        <f t="shared" si="121"/>
        <v>0.55632976340159701</v>
      </c>
      <c r="BY46">
        <f t="shared" si="122"/>
        <v>0.55632976340159712</v>
      </c>
      <c r="BZ46">
        <f t="shared" si="123"/>
        <v>1</v>
      </c>
    </row>
    <row r="47">
      <c r="A47" s="16">
        <v>4.4000000000000004</v>
      </c>
      <c r="F47" s="4">
        <f t="shared" si="85"/>
        <v>0.32857142857142857</v>
      </c>
      <c r="G47" s="4">
        <f t="shared" si="86"/>
        <v>0.21582823848485008</v>
      </c>
      <c r="H47" s="4">
        <f t="shared" si="87"/>
        <v>1.2533888084497366e-10</v>
      </c>
      <c r="J47" s="12">
        <f t="shared" si="88"/>
        <v>0.21582823848485008</v>
      </c>
      <c r="K47" s="12">
        <f t="shared" si="89"/>
        <v>0.21582823848485008</v>
      </c>
      <c r="L47" s="12">
        <f t="shared" si="90"/>
        <v>1</v>
      </c>
      <c r="M47" s="4">
        <f t="shared" si="91"/>
        <v>0.32857142857142857</v>
      </c>
      <c r="N47" s="4">
        <f t="shared" si="92"/>
        <v>0.32857142857142857</v>
      </c>
      <c r="O47" s="4">
        <f t="shared" si="93"/>
        <v>1</v>
      </c>
      <c r="AA47" s="12">
        <f t="shared" si="94"/>
        <v>0.32857142858959187</v>
      </c>
      <c r="AB47" s="12">
        <f t="shared" si="95"/>
        <v>0.15557353591783091</v>
      </c>
      <c r="AC47" s="12">
        <f t="shared" si="96"/>
        <v>0</v>
      </c>
      <c r="AD47" s="12">
        <f t="shared" si="97"/>
        <v>0.070914992677316532</v>
      </c>
      <c r="AE47" s="12">
        <f t="shared" si="98"/>
        <v>0.070914992683284481</v>
      </c>
      <c r="AF47" s="12">
        <f t="shared" si="99"/>
        <v>1</v>
      </c>
      <c r="AR47">
        <f t="shared" si="100"/>
        <v>0.47348467441125647</v>
      </c>
      <c r="AS47">
        <f t="shared" si="101"/>
        <v>0.47348467441125647</v>
      </c>
      <c r="AT47">
        <f t="shared" si="102"/>
        <v>1</v>
      </c>
      <c r="AU47">
        <f t="shared" si="103"/>
        <v>0.3285714286555847</v>
      </c>
      <c r="AV47">
        <f t="shared" si="104"/>
        <v>0.3285714286555847</v>
      </c>
      <c r="AW47">
        <f t="shared" si="105"/>
        <v>1</v>
      </c>
      <c r="AX47">
        <f t="shared" si="106"/>
        <v>0.070914992645022171</v>
      </c>
      <c r="AY47">
        <f t="shared" si="107"/>
        <v>0.070914992645022171</v>
      </c>
      <c r="AZ47">
        <f t="shared" si="108"/>
        <v>1</v>
      </c>
      <c r="BA47">
        <f t="shared" si="109"/>
        <v>4.118277513477706e-11</v>
      </c>
      <c r="BB47">
        <f t="shared" si="110"/>
        <v>4.118277513477706e-11</v>
      </c>
      <c r="BC47">
        <f t="shared" si="111"/>
        <v>1</v>
      </c>
      <c r="BO47">
        <f t="shared" si="112"/>
        <v>0.67142857142857149</v>
      </c>
      <c r="BP47">
        <f t="shared" si="113"/>
        <v>0.67142857142857149</v>
      </c>
      <c r="BQ47">
        <f t="shared" si="114"/>
        <v>1</v>
      </c>
      <c r="BR47">
        <f t="shared" si="115"/>
        <v>0.78417176151514989</v>
      </c>
      <c r="BS47">
        <f t="shared" si="116"/>
        <v>0.78417176151514989</v>
      </c>
      <c r="BT47">
        <f t="shared" si="117"/>
        <v>1</v>
      </c>
      <c r="BU47">
        <f t="shared" si="118"/>
        <v>0.92908500735497779</v>
      </c>
      <c r="BV47">
        <f t="shared" si="119"/>
        <v>0.9290850073549779</v>
      </c>
      <c r="BW47">
        <f t="shared" si="120"/>
        <v>1</v>
      </c>
      <c r="BX47">
        <f t="shared" si="121"/>
        <v>0.52651532558874359</v>
      </c>
      <c r="BY47">
        <f t="shared" si="122"/>
        <v>0.52651532558874359</v>
      </c>
      <c r="BZ47">
        <f t="shared" si="123"/>
        <v>1</v>
      </c>
    </row>
    <row r="48">
      <c r="A48" s="16">
        <v>4.5</v>
      </c>
      <c r="F48" s="4">
        <f t="shared" si="85"/>
        <v>0.34285714285714292</v>
      </c>
      <c r="G48" s="4">
        <f t="shared" si="86"/>
        <v>0.24636471236194643</v>
      </c>
      <c r="H48" s="4">
        <f t="shared" si="87"/>
        <v>1.8698363800772184e-10</v>
      </c>
      <c r="J48" s="12">
        <f t="shared" si="88"/>
        <v>0.24636471236194643</v>
      </c>
      <c r="K48" s="12">
        <f t="shared" si="89"/>
        <v>0.24636471236194643</v>
      </c>
      <c r="L48" s="12">
        <f t="shared" si="90"/>
        <v>1</v>
      </c>
      <c r="M48" s="4">
        <f t="shared" si="91"/>
        <v>0.34285714285714292</v>
      </c>
      <c r="N48" s="4">
        <f t="shared" si="92"/>
        <v>0.34285714285714292</v>
      </c>
      <c r="O48" s="4">
        <f t="shared" si="93"/>
        <v>1</v>
      </c>
      <c r="AA48" s="12">
        <f t="shared" si="94"/>
        <v>0.34285714288741498</v>
      </c>
      <c r="AB48" s="12">
        <f t="shared" si="95"/>
        <v>0.17305849852071326</v>
      </c>
      <c r="AC48" s="12">
        <f t="shared" si="96"/>
        <v>0</v>
      </c>
      <c r="AD48" s="12">
        <f t="shared" si="97"/>
        <v>0.084467901429553349</v>
      </c>
      <c r="AE48" s="12">
        <f t="shared" si="98"/>
        <v>0.084467901439932339</v>
      </c>
      <c r="AF48" s="12">
        <f t="shared" si="99"/>
        <v>1</v>
      </c>
      <c r="AR48">
        <f t="shared" si="100"/>
        <v>0.50475395383785049</v>
      </c>
      <c r="AS48">
        <f t="shared" si="101"/>
        <v>0.50475395383785049</v>
      </c>
      <c r="AT48">
        <f t="shared" si="102"/>
        <v>1</v>
      </c>
      <c r="AU48">
        <f t="shared" si="103"/>
        <v>0.3428571429800179</v>
      </c>
      <c r="AV48">
        <f t="shared" si="104"/>
        <v>0.3428571429800179</v>
      </c>
      <c r="AW48">
        <f t="shared" si="105"/>
        <v>1</v>
      </c>
      <c r="AX48">
        <f t="shared" si="106"/>
        <v>0.084467901381238789</v>
      </c>
      <c r="AY48">
        <f t="shared" si="107"/>
        <v>0.084467901381238789</v>
      </c>
      <c r="AZ48">
        <f t="shared" si="108"/>
        <v>1</v>
      </c>
      <c r="BA48">
        <f t="shared" si="109"/>
        <v>6.4108675888361789e-11</v>
      </c>
      <c r="BB48">
        <f t="shared" si="110"/>
        <v>6.4108675888361789e-11</v>
      </c>
      <c r="BC48">
        <f t="shared" si="111"/>
        <v>1</v>
      </c>
      <c r="BO48">
        <f t="shared" si="112"/>
        <v>0.65714285714285703</v>
      </c>
      <c r="BP48">
        <f t="shared" si="113"/>
        <v>0.65714285714285703</v>
      </c>
      <c r="BQ48">
        <f t="shared" si="114"/>
        <v>1</v>
      </c>
      <c r="BR48">
        <f t="shared" si="115"/>
        <v>0.75363528763805354</v>
      </c>
      <c r="BS48">
        <f t="shared" si="116"/>
        <v>0.75363528763805354</v>
      </c>
      <c r="BT48">
        <f t="shared" si="117"/>
        <v>1</v>
      </c>
      <c r="BU48">
        <f t="shared" si="118"/>
        <v>0.91553209861876117</v>
      </c>
      <c r="BV48">
        <f t="shared" si="119"/>
        <v>0.91553209861876106</v>
      </c>
      <c r="BW48">
        <f t="shared" si="120"/>
        <v>1</v>
      </c>
      <c r="BX48">
        <f t="shared" si="121"/>
        <v>0.49524604616214951</v>
      </c>
      <c r="BY48">
        <f t="shared" si="122"/>
        <v>0.4952460461621494</v>
      </c>
      <c r="BZ48">
        <f t="shared" si="123"/>
        <v>1</v>
      </c>
    </row>
    <row r="49">
      <c r="A49" s="16">
        <v>4.5999999999999996</v>
      </c>
      <c r="F49" s="4">
        <f t="shared" si="85"/>
        <v>0.35714285714285715</v>
      </c>
      <c r="G49" s="4">
        <f t="shared" si="86"/>
        <v>0.28044319450256172</v>
      </c>
      <c r="H49" s="4">
        <f t="shared" si="87"/>
        <v>2.7894680920908113e-10</v>
      </c>
      <c r="J49" s="12">
        <f t="shared" si="88"/>
        <v>0.28044319450256172</v>
      </c>
      <c r="K49" s="12">
        <f t="shared" si="89"/>
        <v>0.28044319450256172</v>
      </c>
      <c r="L49" s="12">
        <f t="shared" si="90"/>
        <v>1</v>
      </c>
      <c r="M49" s="4">
        <f t="shared" si="91"/>
        <v>0.35714285714285715</v>
      </c>
      <c r="N49" s="4">
        <f t="shared" si="92"/>
        <v>0.35714285714285715</v>
      </c>
      <c r="O49" s="4">
        <f t="shared" si="93"/>
        <v>1</v>
      </c>
      <c r="AA49" s="12">
        <f t="shared" si="94"/>
        <v>0.35714285719314709</v>
      </c>
      <c r="AB49" s="12">
        <f t="shared" si="95"/>
        <v>0.19193848863012453</v>
      </c>
      <c r="AC49" s="12">
        <f t="shared" si="96"/>
        <v>0</v>
      </c>
      <c r="AD49" s="12">
        <f t="shared" si="97"/>
        <v>0.10015828382259992</v>
      </c>
      <c r="AE49" s="12">
        <f t="shared" si="98"/>
        <v>0.10015828384056061</v>
      </c>
      <c r="AF49" s="12">
        <f t="shared" si="99"/>
        <v>1</v>
      </c>
      <c r="AR49">
        <f t="shared" si="100"/>
        <v>0.53742776789450386</v>
      </c>
      <c r="AS49">
        <f t="shared" si="101"/>
        <v>0.53742776789450386</v>
      </c>
      <c r="AT49">
        <f t="shared" si="102"/>
        <v>1</v>
      </c>
      <c r="AU49">
        <f t="shared" si="103"/>
        <v>0.3571428573221801</v>
      </c>
      <c r="AV49">
        <f t="shared" si="104"/>
        <v>0.3571428573221801</v>
      </c>
      <c r="AW49">
        <f t="shared" si="105"/>
        <v>1</v>
      </c>
      <c r="AX49">
        <f t="shared" si="106"/>
        <v>0.1001582837509149</v>
      </c>
      <c r="AY49">
        <f t="shared" si="107"/>
        <v>0.1001582837509149</v>
      </c>
      <c r="AZ49">
        <f t="shared" si="108"/>
        <v>1</v>
      </c>
      <c r="BA49">
        <f t="shared" si="109"/>
        <v>9.9623860431814691e-11</v>
      </c>
      <c r="BB49">
        <f t="shared" si="110"/>
        <v>9.9623860431814691e-11</v>
      </c>
      <c r="BC49">
        <f t="shared" si="111"/>
        <v>1</v>
      </c>
      <c r="BO49">
        <f t="shared" si="112"/>
        <v>0.64285714285714279</v>
      </c>
      <c r="BP49">
        <f t="shared" si="113"/>
        <v>0.64285714285714279</v>
      </c>
      <c r="BQ49">
        <f t="shared" si="114"/>
        <v>1</v>
      </c>
      <c r="BR49">
        <f t="shared" si="115"/>
        <v>0.71955680549743828</v>
      </c>
      <c r="BS49">
        <f t="shared" si="116"/>
        <v>0.71955680549743828</v>
      </c>
      <c r="BT49">
        <f t="shared" si="117"/>
        <v>1</v>
      </c>
      <c r="BU49">
        <f t="shared" si="118"/>
        <v>0.89984171624908504</v>
      </c>
      <c r="BV49">
        <f t="shared" si="119"/>
        <v>0.89984171624908527</v>
      </c>
      <c r="BW49">
        <f t="shared" si="120"/>
        <v>1</v>
      </c>
      <c r="BX49">
        <f t="shared" si="121"/>
        <v>0.46257223210549614</v>
      </c>
      <c r="BY49">
        <f t="shared" si="122"/>
        <v>0.46257223210549597</v>
      </c>
      <c r="BZ49">
        <f t="shared" si="123"/>
        <v>1</v>
      </c>
    </row>
    <row r="50">
      <c r="A50" s="16">
        <v>4.7000000000000002</v>
      </c>
      <c r="F50" s="4">
        <f t="shared" si="85"/>
        <v>0.37142857142857139</v>
      </c>
      <c r="G50" s="4">
        <f t="shared" si="86"/>
        <v>0.31810776168273724</v>
      </c>
      <c r="H50" s="4">
        <f t="shared" si="87"/>
        <v>4.1613973924924255e-10</v>
      </c>
      <c r="J50" s="12">
        <f t="shared" si="88"/>
        <v>0.31810776168273724</v>
      </c>
      <c r="K50" s="12">
        <f t="shared" si="89"/>
        <v>0.31810776168273724</v>
      </c>
      <c r="L50" s="12">
        <f t="shared" si="90"/>
        <v>1</v>
      </c>
      <c r="M50" s="4">
        <f t="shared" si="91"/>
        <v>0.37142857142857139</v>
      </c>
      <c r="N50" s="4">
        <f t="shared" si="92"/>
        <v>0.37142857142857139</v>
      </c>
      <c r="O50" s="4">
        <f t="shared" si="93"/>
        <v>1</v>
      </c>
      <c r="AA50" s="12">
        <f t="shared" si="94"/>
        <v>0.37142857151177994</v>
      </c>
      <c r="AB50" s="12">
        <f t="shared" si="95"/>
        <v>0.21222760818314237</v>
      </c>
      <c r="AC50" s="12">
        <f t="shared" si="96"/>
        <v>0</v>
      </c>
      <c r="AD50" s="12">
        <f t="shared" si="97"/>
        <v>0.11815431158755701</v>
      </c>
      <c r="AE50" s="12">
        <f t="shared" si="98"/>
        <v>0.11815431161846307</v>
      </c>
      <c r="AF50" s="12">
        <f t="shared" si="99"/>
        <v>1</v>
      </c>
      <c r="AR50">
        <f t="shared" si="100"/>
        <v>0.57138202162914919</v>
      </c>
      <c r="AS50">
        <f t="shared" si="101"/>
        <v>0.57138202162914919</v>
      </c>
      <c r="AT50">
        <f t="shared" si="102"/>
        <v>1</v>
      </c>
      <c r="AU50">
        <f t="shared" si="103"/>
        <v>0.37142857169014493</v>
      </c>
      <c r="AV50">
        <f t="shared" si="104"/>
        <v>0.37142857169014493</v>
      </c>
      <c r="AW50">
        <f t="shared" si="105"/>
        <v>1</v>
      </c>
      <c r="AX50">
        <f t="shared" si="106"/>
        <v>0.11815431148215953</v>
      </c>
      <c r="AY50">
        <f t="shared" si="107"/>
        <v>0.11815431148215953</v>
      </c>
      <c r="AZ50">
        <f t="shared" si="108"/>
        <v>1</v>
      </c>
      <c r="BA50">
        <f t="shared" si="109"/>
        <v>1.5456618886400435e-10</v>
      </c>
      <c r="BB50">
        <f t="shared" si="110"/>
        <v>1.5456618886400435e-10</v>
      </c>
      <c r="BC50">
        <f t="shared" si="111"/>
        <v>1</v>
      </c>
      <c r="BO50">
        <f t="shared" si="112"/>
        <v>0.62857142857142856</v>
      </c>
      <c r="BP50">
        <f t="shared" si="113"/>
        <v>0.62857142857142856</v>
      </c>
      <c r="BQ50">
        <f t="shared" si="114"/>
        <v>1</v>
      </c>
      <c r="BR50">
        <f t="shared" si="115"/>
        <v>0.68189223831726276</v>
      </c>
      <c r="BS50">
        <f t="shared" si="116"/>
        <v>0.68189223831726276</v>
      </c>
      <c r="BT50">
        <f t="shared" si="117"/>
        <v>1</v>
      </c>
      <c r="BU50">
        <f t="shared" si="118"/>
        <v>0.88184568851784051</v>
      </c>
      <c r="BV50">
        <f t="shared" si="119"/>
        <v>0.88184568851784051</v>
      </c>
      <c r="BW50">
        <f t="shared" si="120"/>
        <v>1</v>
      </c>
      <c r="BX50">
        <f t="shared" si="121"/>
        <v>0.42861797837085081</v>
      </c>
      <c r="BY50">
        <f t="shared" si="122"/>
        <v>0.42861797837085086</v>
      </c>
      <c r="BZ50">
        <f t="shared" si="123"/>
        <v>1</v>
      </c>
    </row>
    <row r="51">
      <c r="A51" s="16">
        <v>4.7999999999999998</v>
      </c>
      <c r="F51" s="4">
        <f t="shared" si="85"/>
        <v>0.38571428571428573</v>
      </c>
      <c r="G51" s="4">
        <f t="shared" si="86"/>
        <v>0.35926278658182265</v>
      </c>
      <c r="H51" s="4">
        <f t="shared" si="87"/>
        <v>6.2080754055496039e-10</v>
      </c>
      <c r="J51" s="12">
        <f t="shared" si="88"/>
        <v>0.35926278658182265</v>
      </c>
      <c r="K51" s="12">
        <f t="shared" si="89"/>
        <v>0.35926278658182265</v>
      </c>
      <c r="L51" s="12">
        <f t="shared" si="90"/>
        <v>1</v>
      </c>
      <c r="M51" s="4">
        <f t="shared" si="91"/>
        <v>0.38571428571428573</v>
      </c>
      <c r="N51" s="4">
        <f t="shared" si="92"/>
        <v>0.38571428571428573</v>
      </c>
      <c r="O51" s="4">
        <f t="shared" si="93"/>
        <v>1</v>
      </c>
      <c r="AA51" s="12">
        <f t="shared" si="94"/>
        <v>0.38571428585129175</v>
      </c>
      <c r="AB51" s="12">
        <f t="shared" si="95"/>
        <v>0.2338987951744167</v>
      </c>
      <c r="AC51" s="12">
        <f t="shared" si="96"/>
        <v>0</v>
      </c>
      <c r="AD51" s="12">
        <f t="shared" si="97"/>
        <v>0.1385727892635589</v>
      </c>
      <c r="AE51" s="12">
        <f t="shared" si="98"/>
        <v>0.1385727893164041</v>
      </c>
      <c r="AF51" s="12">
        <f t="shared" si="99"/>
        <v>1</v>
      </c>
      <c r="AR51">
        <f t="shared" si="100"/>
        <v>0.60640428318597683</v>
      </c>
      <c r="AS51">
        <f t="shared" si="101"/>
        <v>0.60640428318597683</v>
      </c>
      <c r="AT51">
        <f t="shared" si="102"/>
        <v>1</v>
      </c>
      <c r="AU51">
        <f t="shared" si="103"/>
        <v>0.3857142860956389</v>
      </c>
      <c r="AV51">
        <f t="shared" si="104"/>
        <v>0.3857142860956389</v>
      </c>
      <c r="AW51">
        <f t="shared" si="105"/>
        <v>1</v>
      </c>
      <c r="AX51">
        <f t="shared" si="106"/>
        <v>0.1385727891101316</v>
      </c>
      <c r="AY51">
        <f t="shared" si="107"/>
        <v>0.1385727891101316</v>
      </c>
      <c r="AZ51">
        <f t="shared" si="108"/>
        <v>1</v>
      </c>
      <c r="BA51">
        <f t="shared" si="109"/>
        <v>2.39454337071199e-10</v>
      </c>
      <c r="BB51">
        <f t="shared" si="110"/>
        <v>2.39454337071199e-10</v>
      </c>
      <c r="BC51">
        <f t="shared" si="111"/>
        <v>1</v>
      </c>
      <c r="BO51">
        <f t="shared" si="112"/>
        <v>0.61428571428571432</v>
      </c>
      <c r="BP51">
        <f t="shared" si="113"/>
        <v>0.61428571428571432</v>
      </c>
      <c r="BQ51">
        <f t="shared" si="114"/>
        <v>1</v>
      </c>
      <c r="BR51">
        <f t="shared" si="115"/>
        <v>0.64073721341817735</v>
      </c>
      <c r="BS51">
        <f t="shared" si="116"/>
        <v>0.64073721341817735</v>
      </c>
      <c r="BT51">
        <f t="shared" si="117"/>
        <v>1</v>
      </c>
      <c r="BU51">
        <f t="shared" si="118"/>
        <v>0.8614272108898684</v>
      </c>
      <c r="BV51">
        <f t="shared" si="119"/>
        <v>0.86142721088986851</v>
      </c>
      <c r="BW51">
        <f t="shared" si="120"/>
        <v>1</v>
      </c>
      <c r="BX51">
        <f t="shared" si="121"/>
        <v>0.39359571681402317</v>
      </c>
      <c r="BY51">
        <f t="shared" si="122"/>
        <v>0.39359571681402328</v>
      </c>
      <c r="BZ51">
        <f t="shared" si="123"/>
        <v>1</v>
      </c>
    </row>
    <row r="52">
      <c r="A52" s="16">
        <v>4.9000000000000004</v>
      </c>
      <c r="F52" s="4">
        <f t="shared" si="85"/>
        <v>0.39999999999999997</v>
      </c>
      <c r="G52" s="4">
        <f t="shared" si="86"/>
        <v>0.40363995344779363</v>
      </c>
      <c r="H52" s="4">
        <f t="shared" si="87"/>
        <v>9.2613602119904733e-10</v>
      </c>
      <c r="J52" s="12">
        <f t="shared" si="88"/>
        <v>0.39999999999999997</v>
      </c>
      <c r="K52" s="12">
        <f t="shared" si="89"/>
        <v>0.39999999999999997</v>
      </c>
      <c r="L52" s="12">
        <f t="shared" si="90"/>
        <v>1</v>
      </c>
      <c r="M52" s="4">
        <f t="shared" si="91"/>
        <v>0.39999999999999997</v>
      </c>
      <c r="N52" s="4">
        <f t="shared" si="92"/>
        <v>0.39999999999999997</v>
      </c>
      <c r="O52" s="4">
        <f t="shared" si="93"/>
        <v>1</v>
      </c>
      <c r="AA52" s="12">
        <f t="shared" si="94"/>
        <v>0.40000000022429527</v>
      </c>
      <c r="AB52" s="12">
        <f t="shared" si="95"/>
        <v>0.25687358918432029</v>
      </c>
      <c r="AC52" s="12">
        <f t="shared" si="96"/>
        <v>0</v>
      </c>
      <c r="AD52" s="12">
        <f t="shared" si="97"/>
        <v>0.16145598160004163</v>
      </c>
      <c r="AE52" s="12">
        <f t="shared" si="98"/>
        <v>0.16145598168975978</v>
      </c>
      <c r="AF52" s="12">
        <f t="shared" si="99"/>
        <v>1</v>
      </c>
      <c r="AR52">
        <f t="shared" si="100"/>
        <v>0.64218397206867617</v>
      </c>
      <c r="AS52">
        <f t="shared" si="101"/>
        <v>0.64218397206867617</v>
      </c>
      <c r="AT52">
        <f t="shared" si="102"/>
        <v>1</v>
      </c>
      <c r="AU52">
        <f t="shared" si="103"/>
        <v>0.40000000055568158</v>
      </c>
      <c r="AV52">
        <f t="shared" si="104"/>
        <v>0.40000000055568158</v>
      </c>
      <c r="AW52">
        <f t="shared" si="105"/>
        <v>1</v>
      </c>
      <c r="AX52">
        <f t="shared" si="106"/>
        <v>0.16145598137911743</v>
      </c>
      <c r="AY52">
        <f t="shared" si="107"/>
        <v>0.16145598137911743</v>
      </c>
      <c r="AZ52">
        <f t="shared" si="108"/>
        <v>1</v>
      </c>
      <c r="BA52">
        <f t="shared" si="109"/>
        <v>3.7045440847961892e-10</v>
      </c>
      <c r="BB52">
        <f t="shared" si="110"/>
        <v>3.7045440847961892e-10</v>
      </c>
      <c r="BC52">
        <f t="shared" si="111"/>
        <v>1</v>
      </c>
      <c r="BO52">
        <f t="shared" si="112"/>
        <v>0.59636004655220631</v>
      </c>
      <c r="BP52">
        <f t="shared" si="113"/>
        <v>0.59636004655220631</v>
      </c>
      <c r="BQ52">
        <f t="shared" si="114"/>
        <v>1</v>
      </c>
      <c r="BR52">
        <f t="shared" si="115"/>
        <v>0.60000000000000009</v>
      </c>
      <c r="BS52">
        <f t="shared" si="116"/>
        <v>0.60000000000000009</v>
      </c>
      <c r="BT52">
        <f t="shared" si="117"/>
        <v>1</v>
      </c>
      <c r="BU52">
        <f t="shared" si="118"/>
        <v>0.83854401862088257</v>
      </c>
      <c r="BV52">
        <f t="shared" si="119"/>
        <v>0.83854401862088257</v>
      </c>
      <c r="BW52">
        <f t="shared" si="120"/>
        <v>1</v>
      </c>
      <c r="BX52">
        <f t="shared" si="121"/>
        <v>0.35781602793132383</v>
      </c>
      <c r="BY52">
        <f t="shared" si="122"/>
        <v>0.35781602793132383</v>
      </c>
      <c r="BZ52">
        <f t="shared" si="123"/>
        <v>1</v>
      </c>
    </row>
    <row r="53">
      <c r="A53" s="16">
        <v>5</v>
      </c>
      <c r="F53" s="4">
        <f t="shared" si="85"/>
        <v>0.41428571428571431</v>
      </c>
      <c r="G53" s="4">
        <f t="shared" si="86"/>
        <v>0.45077474480513263</v>
      </c>
      <c r="H53" s="4">
        <f t="shared" si="87"/>
        <v>1.381632589170632e-09</v>
      </c>
      <c r="J53" s="12">
        <f t="shared" si="88"/>
        <v>0.41428571428571431</v>
      </c>
      <c r="K53" s="12">
        <f t="shared" si="89"/>
        <v>0.41428571428571431</v>
      </c>
      <c r="L53" s="12">
        <f t="shared" si="90"/>
        <v>1</v>
      </c>
      <c r="M53" s="4">
        <f t="shared" si="91"/>
        <v>0.41428571428571431</v>
      </c>
      <c r="N53" s="4">
        <f t="shared" si="92"/>
        <v>0.41428571428571431</v>
      </c>
      <c r="O53" s="4">
        <f t="shared" si="93"/>
        <v>1</v>
      </c>
      <c r="AA53" s="12">
        <f t="shared" si="94"/>
        <v>0.41428571465050013</v>
      </c>
      <c r="AB53" s="12">
        <f t="shared" si="95"/>
        <v>0.28101452535979582</v>
      </c>
      <c r="AC53" s="12">
        <f t="shared" si="96"/>
        <v>0</v>
      </c>
      <c r="AD53" s="12">
        <f t="shared" si="97"/>
        <v>0.18674953744792636</v>
      </c>
      <c r="AE53" s="12">
        <f t="shared" si="98"/>
        <v>0.18674953759905191</v>
      </c>
      <c r="AF53" s="12">
        <f t="shared" si="99"/>
        <v>1</v>
      </c>
      <c r="AR53">
        <f t="shared" si="100"/>
        <v>0.67831092195729203</v>
      </c>
      <c r="AS53">
        <f t="shared" si="101"/>
        <v>0.67831092195729203</v>
      </c>
      <c r="AT53">
        <f t="shared" si="102"/>
        <v>1</v>
      </c>
      <c r="AU53">
        <f t="shared" si="103"/>
        <v>0.41428571509495626</v>
      </c>
      <c r="AV53">
        <f t="shared" si="104"/>
        <v>0.41428571509495626</v>
      </c>
      <c r="AW53">
        <f t="shared" si="105"/>
        <v>1</v>
      </c>
      <c r="AX53">
        <f t="shared" si="106"/>
        <v>0.18674953713355497</v>
      </c>
      <c r="AY53">
        <f t="shared" si="107"/>
        <v>0.18674953713355497</v>
      </c>
      <c r="AZ53">
        <f t="shared" si="108"/>
        <v>1</v>
      </c>
      <c r="BA53">
        <f t="shared" si="109"/>
        <v>5.7239064408497612e-10</v>
      </c>
      <c r="BB53">
        <f t="shared" si="110"/>
        <v>5.7239064408497612e-10</v>
      </c>
      <c r="BC53">
        <f t="shared" si="111"/>
        <v>1</v>
      </c>
      <c r="BO53">
        <f t="shared" si="112"/>
        <v>0.54922525519486731</v>
      </c>
      <c r="BP53">
        <f t="shared" si="113"/>
        <v>0.54922525519486731</v>
      </c>
      <c r="BQ53">
        <f t="shared" si="114"/>
        <v>1</v>
      </c>
      <c r="BR53">
        <f t="shared" si="115"/>
        <v>0.58571428571428563</v>
      </c>
      <c r="BS53">
        <f t="shared" si="116"/>
        <v>0.58571428571428563</v>
      </c>
      <c r="BT53">
        <f t="shared" si="117"/>
        <v>1</v>
      </c>
      <c r="BU53">
        <f t="shared" si="118"/>
        <v>0.81325046286644498</v>
      </c>
      <c r="BV53">
        <f t="shared" si="119"/>
        <v>0.81325046286644498</v>
      </c>
      <c r="BW53">
        <f t="shared" si="120"/>
        <v>1</v>
      </c>
      <c r="BX53">
        <f t="shared" si="121"/>
        <v>0.32168907804270797</v>
      </c>
      <c r="BY53">
        <f t="shared" si="122"/>
        <v>0.32168907804270797</v>
      </c>
      <c r="BZ53">
        <f t="shared" si="123"/>
        <v>1</v>
      </c>
    </row>
    <row r="54">
      <c r="A54" s="16">
        <v>5.0999999999999996</v>
      </c>
      <c r="F54" s="4">
        <f t="shared" si="85"/>
        <v>0.42857142857142855</v>
      </c>
      <c r="G54" s="4">
        <f t="shared" si="86"/>
        <v>0.5</v>
      </c>
      <c r="H54" s="4">
        <f t="shared" si="87"/>
        <v>2.0611536181902037e-09</v>
      </c>
      <c r="J54" s="12">
        <f t="shared" si="88"/>
        <v>0.42857142857142855</v>
      </c>
      <c r="K54" s="12">
        <f t="shared" si="89"/>
        <v>0.42857142857142855</v>
      </c>
      <c r="L54" s="12">
        <f t="shared" si="90"/>
        <v>1</v>
      </c>
      <c r="M54" s="4">
        <f t="shared" si="91"/>
        <v>0.42857142857142855</v>
      </c>
      <c r="N54" s="4">
        <f t="shared" si="92"/>
        <v>0.42857142857142855</v>
      </c>
      <c r="O54" s="4">
        <f t="shared" si="93"/>
        <v>1</v>
      </c>
      <c r="AA54" s="12">
        <f t="shared" si="94"/>
        <v>0.42857142916032959</v>
      </c>
      <c r="AB54" s="12">
        <f t="shared" si="95"/>
        <v>0.30612244982087905</v>
      </c>
      <c r="AC54" s="12">
        <f t="shared" si="96"/>
        <v>0</v>
      </c>
      <c r="AD54" s="12">
        <f t="shared" si="97"/>
        <v>0.21428571472739003</v>
      </c>
      <c r="AE54" s="12">
        <f t="shared" si="98"/>
        <v>0.21428571497977622</v>
      </c>
      <c r="AF54" s="12">
        <f t="shared" si="99"/>
        <v>1</v>
      </c>
      <c r="AR54">
        <f t="shared" si="100"/>
        <v>0.7142857142857143</v>
      </c>
      <c r="AS54">
        <f t="shared" si="101"/>
        <v>0.7142857142857143</v>
      </c>
      <c r="AT54">
        <f t="shared" si="102"/>
        <v>1</v>
      </c>
      <c r="AU54">
        <f t="shared" si="103"/>
        <v>0.42857142974923063</v>
      </c>
      <c r="AV54">
        <f t="shared" si="104"/>
        <v>0.42857142974923063</v>
      </c>
      <c r="AW54">
        <f t="shared" si="105"/>
        <v>1</v>
      </c>
      <c r="AX54">
        <f t="shared" si="106"/>
        <v>0.21428571428571427</v>
      </c>
      <c r="AY54">
        <f t="shared" si="107"/>
        <v>0.21428571428571427</v>
      </c>
      <c r="AZ54">
        <f t="shared" si="108"/>
        <v>1</v>
      </c>
      <c r="BA54">
        <f t="shared" si="109"/>
        <v>8.8335155065294446e-10</v>
      </c>
      <c r="BB54">
        <f t="shared" si="110"/>
        <v>8.8335155065294446e-10</v>
      </c>
      <c r="BC54">
        <f t="shared" si="111"/>
        <v>1</v>
      </c>
      <c r="BO54">
        <f t="shared" si="112"/>
        <v>0.5</v>
      </c>
      <c r="BP54">
        <f t="shared" si="113"/>
        <v>0.5</v>
      </c>
      <c r="BQ54">
        <f t="shared" si="114"/>
        <v>1</v>
      </c>
      <c r="BR54">
        <f t="shared" si="115"/>
        <v>0.5714285714285714</v>
      </c>
      <c r="BS54">
        <f t="shared" si="116"/>
        <v>0.5714285714285714</v>
      </c>
      <c r="BT54">
        <f t="shared" si="117"/>
        <v>1</v>
      </c>
      <c r="BU54">
        <f t="shared" si="118"/>
        <v>0.7857142857142857</v>
      </c>
      <c r="BV54">
        <f t="shared" si="119"/>
        <v>0.7857142857142857</v>
      </c>
      <c r="BW54">
        <f t="shared" si="120"/>
        <v>1</v>
      </c>
      <c r="BX54">
        <f t="shared" si="121"/>
        <v>0.2857142857142857</v>
      </c>
      <c r="BY54">
        <f t="shared" si="122"/>
        <v>0.2857142857142857</v>
      </c>
      <c r="BZ54">
        <f t="shared" si="123"/>
        <v>1</v>
      </c>
    </row>
    <row r="55">
      <c r="A55" s="16">
        <v>5.2000000000000002</v>
      </c>
      <c r="F55" s="4">
        <f t="shared" si="85"/>
        <v>0.44285714285714278</v>
      </c>
      <c r="G55" s="4">
        <f t="shared" si="86"/>
        <v>0.55046321919481722</v>
      </c>
      <c r="H55" s="4">
        <f t="shared" si="87"/>
        <v>3.0748798701317199e-09</v>
      </c>
      <c r="J55" s="12">
        <f t="shared" si="88"/>
        <v>0.44285714285714278</v>
      </c>
      <c r="K55" s="12">
        <f t="shared" si="89"/>
        <v>0.44285714285714278</v>
      </c>
      <c r="L55" s="12">
        <f t="shared" si="90"/>
        <v>1</v>
      </c>
      <c r="M55" s="4">
        <f t="shared" si="91"/>
        <v>0.44285714285714278</v>
      </c>
      <c r="N55" s="4">
        <f t="shared" si="92"/>
        <v>0.44285714285714278</v>
      </c>
      <c r="O55" s="4">
        <f t="shared" si="93"/>
        <v>1</v>
      </c>
      <c r="AA55" s="12">
        <f t="shared" si="94"/>
        <v>0.44285714380016739</v>
      </c>
      <c r="AB55" s="12">
        <f t="shared" si="95"/>
        <v>0.33194082414255521</v>
      </c>
      <c r="AC55" s="12">
        <f t="shared" si="96"/>
        <v>0</v>
      </c>
      <c r="AD55" s="12">
        <f t="shared" si="97"/>
        <v>0.24377656911271073</v>
      </c>
      <c r="AE55" s="12">
        <f t="shared" si="98"/>
        <v>0.24377656953033588</v>
      </c>
      <c r="AF55" s="12">
        <f t="shared" si="99"/>
        <v>1</v>
      </c>
      <c r="AR55">
        <f t="shared" si="100"/>
        <v>0.74954379355139811</v>
      </c>
      <c r="AS55">
        <f t="shared" si="101"/>
        <v>0.74954379355139811</v>
      </c>
      <c r="AT55">
        <f t="shared" si="102"/>
        <v>1</v>
      </c>
      <c r="AU55">
        <f t="shared" si="103"/>
        <v>0.44285714457029013</v>
      </c>
      <c r="AV55">
        <f t="shared" si="104"/>
        <v>0.44285714457029013</v>
      </c>
      <c r="AW55">
        <f t="shared" si="105"/>
        <v>1</v>
      </c>
      <c r="AX55">
        <f t="shared" si="106"/>
        <v>0.24377656850056187</v>
      </c>
      <c r="AY55">
        <f t="shared" si="107"/>
        <v>0.24377656850056187</v>
      </c>
      <c r="AZ55">
        <f t="shared" si="108"/>
        <v>1</v>
      </c>
      <c r="BA55">
        <f t="shared" si="109"/>
        <v>1.3617325139154758e-09</v>
      </c>
      <c r="BB55">
        <f t="shared" si="110"/>
        <v>1.3617325139154758e-09</v>
      </c>
      <c r="BC55">
        <f t="shared" si="111"/>
        <v>1</v>
      </c>
      <c r="BO55">
        <f t="shared" si="112"/>
        <v>0.44953678080518278</v>
      </c>
      <c r="BP55">
        <f t="shared" si="113"/>
        <v>0.44953678080518278</v>
      </c>
      <c r="BQ55">
        <f t="shared" si="114"/>
        <v>1</v>
      </c>
      <c r="BR55">
        <f t="shared" si="115"/>
        <v>0.55714285714285716</v>
      </c>
      <c r="BS55">
        <f t="shared" si="116"/>
        <v>0.55714285714285716</v>
      </c>
      <c r="BT55">
        <f t="shared" si="117"/>
        <v>1</v>
      </c>
      <c r="BU55">
        <f t="shared" si="118"/>
        <v>0.75622343149943816</v>
      </c>
      <c r="BV55">
        <f t="shared" si="119"/>
        <v>0.75622343149943805</v>
      </c>
      <c r="BW55">
        <f t="shared" si="120"/>
        <v>1</v>
      </c>
      <c r="BX55">
        <f t="shared" si="121"/>
        <v>0.25045620644860189</v>
      </c>
      <c r="BY55">
        <f t="shared" si="122"/>
        <v>0.25045620644860184</v>
      </c>
      <c r="BZ55">
        <f t="shared" si="123"/>
        <v>1</v>
      </c>
    </row>
    <row r="56">
      <c r="A56" s="16">
        <v>5.2999999999999998</v>
      </c>
      <c r="F56" s="4">
        <f t="shared" si="85"/>
        <v>0.45714285714285718</v>
      </c>
      <c r="G56" s="4">
        <f t="shared" si="86"/>
        <v>0.60117092539560368</v>
      </c>
      <c r="H56" s="4">
        <f t="shared" si="87"/>
        <v>4.5871817256052882e-09</v>
      </c>
      <c r="J56" s="12">
        <f t="shared" si="88"/>
        <v>0.45714285714285718</v>
      </c>
      <c r="K56" s="12">
        <f t="shared" si="89"/>
        <v>0.45714285714285718</v>
      </c>
      <c r="L56" s="12">
        <f t="shared" si="90"/>
        <v>1</v>
      </c>
      <c r="M56" s="4">
        <f t="shared" si="91"/>
        <v>0.45714285714285718</v>
      </c>
      <c r="N56" s="4">
        <f t="shared" si="92"/>
        <v>0.45714285714285718</v>
      </c>
      <c r="O56" s="4">
        <f t="shared" si="93"/>
        <v>1</v>
      </c>
      <c r="AA56" s="12">
        <f t="shared" si="94"/>
        <v>0.45714285863988363</v>
      </c>
      <c r="AB56" s="12">
        <f t="shared" si="95"/>
        <v>0.35816813364105254</v>
      </c>
      <c r="AC56" s="12">
        <f t="shared" si="96"/>
        <v>0</v>
      </c>
      <c r="AD56" s="12">
        <f t="shared" si="97"/>
        <v>0.27482099530290521</v>
      </c>
      <c r="AE56" s="12">
        <f t="shared" si="98"/>
        <v>0.27482099598726017</v>
      </c>
      <c r="AF56" s="12">
        <f t="shared" si="99"/>
        <v>1</v>
      </c>
      <c r="AR56">
        <f t="shared" si="100"/>
        <v>0.78349278807189904</v>
      </c>
      <c r="AS56">
        <f t="shared" si="101"/>
        <v>0.78349278807189904</v>
      </c>
      <c r="AT56">
        <f t="shared" si="102"/>
        <v>1</v>
      </c>
      <c r="AU56">
        <f t="shared" si="103"/>
        <v>0.45714285963304158</v>
      </c>
      <c r="AV56">
        <f t="shared" si="104"/>
        <v>0.45714285963304158</v>
      </c>
      <c r="AW56">
        <f t="shared" si="105"/>
        <v>1</v>
      </c>
      <c r="AX56">
        <f t="shared" si="106"/>
        <v>0.27482099446656172</v>
      </c>
      <c r="AY56">
        <f t="shared" si="107"/>
        <v>0.27482099446656172</v>
      </c>
      <c r="AZ56">
        <f t="shared" si="108"/>
        <v>1</v>
      </c>
      <c r="BA56">
        <f t="shared" si="109"/>
        <v>2.0969973602767034e-09</v>
      </c>
      <c r="BB56">
        <f t="shared" si="110"/>
        <v>2.0969973602767034e-09</v>
      </c>
      <c r="BC56">
        <f t="shared" si="111"/>
        <v>1</v>
      </c>
      <c r="BO56">
        <f t="shared" si="112"/>
        <v>0.39882907460439632</v>
      </c>
      <c r="BP56">
        <f t="shared" si="113"/>
        <v>0.39882907460439632</v>
      </c>
      <c r="BQ56">
        <f t="shared" si="114"/>
        <v>1</v>
      </c>
      <c r="BR56">
        <f t="shared" si="115"/>
        <v>0.54285714285714282</v>
      </c>
      <c r="BS56">
        <f t="shared" si="116"/>
        <v>0.54285714285714282</v>
      </c>
      <c r="BT56">
        <f t="shared" si="117"/>
        <v>1</v>
      </c>
      <c r="BU56">
        <f t="shared" si="118"/>
        <v>0.72517900553343828</v>
      </c>
      <c r="BV56">
        <f t="shared" si="119"/>
        <v>0.72517900553343828</v>
      </c>
      <c r="BW56">
        <f t="shared" si="120"/>
        <v>1</v>
      </c>
      <c r="BX56">
        <f t="shared" si="121"/>
        <v>0.21650721192810096</v>
      </c>
      <c r="BY56">
        <f t="shared" si="122"/>
        <v>0.21650721192810085</v>
      </c>
      <c r="BZ56">
        <f t="shared" si="123"/>
        <v>1</v>
      </c>
    </row>
    <row r="57">
      <c r="A57" s="16">
        <v>5.4000000000000004</v>
      </c>
      <c r="F57" s="4">
        <f t="shared" si="85"/>
        <v>0.47142857142857142</v>
      </c>
      <c r="G57" s="4">
        <f t="shared" si="86"/>
        <v>0.65105784531108601</v>
      </c>
      <c r="H57" s="4">
        <f t="shared" si="87"/>
        <v>6.8432709753876305e-09</v>
      </c>
      <c r="J57" s="12">
        <f t="shared" si="88"/>
        <v>0.47142857142857142</v>
      </c>
      <c r="K57" s="12">
        <f t="shared" si="89"/>
        <v>0.47142857142857142</v>
      </c>
      <c r="L57" s="12">
        <f t="shared" si="90"/>
        <v>1</v>
      </c>
      <c r="M57" s="4">
        <f t="shared" si="91"/>
        <v>0.47142857142857142</v>
      </c>
      <c r="N57" s="4">
        <f t="shared" si="92"/>
        <v>0.47142857142857142</v>
      </c>
      <c r="O57" s="4">
        <f t="shared" si="93"/>
        <v>1</v>
      </c>
      <c r="AA57" s="12">
        <f t="shared" si="94"/>
        <v>0.47142857378355019</v>
      </c>
      <c r="AB57" s="12">
        <f t="shared" si="95"/>
        <v>0.3844778864448703</v>
      </c>
      <c r="AC57" s="12">
        <f t="shared" si="96"/>
        <v>0</v>
      </c>
      <c r="AD57" s="12">
        <f t="shared" si="97"/>
        <v>0.30692727105809609</v>
      </c>
      <c r="AE57" s="12">
        <f t="shared" si="98"/>
        <v>0.3069272721683004</v>
      </c>
      <c r="AF57" s="12">
        <f t="shared" si="99"/>
        <v>1</v>
      </c>
      <c r="AR57">
        <f t="shared" si="100"/>
        <v>0.81555914680728825</v>
      </c>
      <c r="AS57">
        <f t="shared" si="101"/>
        <v>0.81555914680728825</v>
      </c>
      <c r="AT57">
        <f t="shared" si="102"/>
        <v>1</v>
      </c>
      <c r="AU57">
        <f t="shared" si="103"/>
        <v>0.47142857504572888</v>
      </c>
      <c r="AV57">
        <f t="shared" si="104"/>
        <v>0.47142857504572888</v>
      </c>
      <c r="AW57">
        <f t="shared" si="105"/>
        <v>1</v>
      </c>
      <c r="AX57">
        <f t="shared" si="106"/>
        <v>0.30692726993236913</v>
      </c>
      <c r="AY57">
        <f t="shared" si="107"/>
        <v>0.30692726993236913</v>
      </c>
      <c r="AZ57">
        <f t="shared" si="108"/>
        <v>1</v>
      </c>
      <c r="BA57">
        <f t="shared" si="109"/>
        <v>3.2261134598255971e-09</v>
      </c>
      <c r="BB57">
        <f t="shared" si="110"/>
        <v>3.2261134598255971e-09</v>
      </c>
      <c r="BC57">
        <f t="shared" si="111"/>
        <v>1</v>
      </c>
      <c r="BO57">
        <f t="shared" si="112"/>
        <v>0.34894215468891399</v>
      </c>
      <c r="BP57">
        <f t="shared" si="113"/>
        <v>0.34894215468891399</v>
      </c>
      <c r="BQ57">
        <f t="shared" si="114"/>
        <v>1</v>
      </c>
      <c r="BR57">
        <f t="shared" si="115"/>
        <v>0.52857142857142858</v>
      </c>
      <c r="BS57">
        <f t="shared" si="116"/>
        <v>0.52857142857142858</v>
      </c>
      <c r="BT57">
        <f t="shared" si="117"/>
        <v>1</v>
      </c>
      <c r="BU57">
        <f t="shared" si="118"/>
        <v>0.69307273006763093</v>
      </c>
      <c r="BV57">
        <f t="shared" si="119"/>
        <v>0.69307273006763093</v>
      </c>
      <c r="BW57">
        <f t="shared" si="120"/>
        <v>1</v>
      </c>
      <c r="BX57">
        <f t="shared" si="121"/>
        <v>0.18444085319271175</v>
      </c>
      <c r="BY57">
        <f t="shared" si="122"/>
        <v>0.18444085319271167</v>
      </c>
      <c r="BZ57">
        <f t="shared" si="123"/>
        <v>1</v>
      </c>
    </row>
    <row r="58">
      <c r="A58" s="16">
        <v>5.5</v>
      </c>
      <c r="F58" s="4">
        <f t="shared" si="85"/>
        <v>0.48571428571428577</v>
      </c>
      <c r="G58" s="4">
        <f t="shared" si="86"/>
        <v>0.69907229820388561</v>
      </c>
      <c r="H58" s="4">
        <f t="shared" si="87"/>
        <v>1.020896061937476e-08</v>
      </c>
      <c r="J58" s="12">
        <f t="shared" si="88"/>
        <v>0.48571428571428577</v>
      </c>
      <c r="K58" s="12">
        <f t="shared" si="89"/>
        <v>0.48571428571428577</v>
      </c>
      <c r="L58" s="12">
        <f t="shared" si="90"/>
        <v>1</v>
      </c>
      <c r="M58" s="4">
        <f t="shared" si="91"/>
        <v>0.48571428571428577</v>
      </c>
      <c r="N58" s="4">
        <f t="shared" si="92"/>
        <v>0.48571428571428577</v>
      </c>
      <c r="O58" s="4">
        <f t="shared" si="93"/>
        <v>1</v>
      </c>
      <c r="AA58" s="12">
        <f t="shared" si="94"/>
        <v>0.48571428938464084</v>
      </c>
      <c r="AB58" s="12">
        <f t="shared" si="95"/>
        <v>0.41054377851971818</v>
      </c>
      <c r="AC58" s="12">
        <f t="shared" si="96"/>
        <v>0</v>
      </c>
      <c r="AD58" s="12">
        <f t="shared" si="97"/>
        <v>0.33954940347693596</v>
      </c>
      <c r="AE58" s="12">
        <f t="shared" si="98"/>
        <v>0.33954940525967992</v>
      </c>
      <c r="AF58" s="12">
        <f t="shared" si="99"/>
        <v>1</v>
      </c>
      <c r="AR58">
        <f t="shared" si="100"/>
        <v>0.84523718193342701</v>
      </c>
      <c r="AS58">
        <f t="shared" si="101"/>
        <v>0.84523718193342701</v>
      </c>
      <c r="AT58">
        <f t="shared" si="102"/>
        <v>1</v>
      </c>
      <c r="AU58">
        <f t="shared" si="103"/>
        <v>0.48571429096460839</v>
      </c>
      <c r="AV58">
        <f t="shared" si="104"/>
        <v>0.48571429096460839</v>
      </c>
      <c r="AW58">
        <f t="shared" si="105"/>
        <v>1</v>
      </c>
      <c r="AX58">
        <f t="shared" si="106"/>
        <v>0.33954940198474448</v>
      </c>
      <c r="AY58">
        <f t="shared" si="107"/>
        <v>0.33954940198474448</v>
      </c>
      <c r="AZ58">
        <f t="shared" si="108"/>
        <v>1</v>
      </c>
      <c r="BA58">
        <f t="shared" si="109"/>
        <v>4.9586380151248837e-09</v>
      </c>
      <c r="BB58">
        <f t="shared" si="110"/>
        <v>4.9586380151248837e-09</v>
      </c>
      <c r="BC58">
        <f t="shared" si="111"/>
        <v>1</v>
      </c>
      <c r="BO58">
        <f t="shared" si="112"/>
        <v>0.30092770179611439</v>
      </c>
      <c r="BP58">
        <f t="shared" si="113"/>
        <v>0.30092770179611439</v>
      </c>
      <c r="BQ58">
        <f t="shared" si="114"/>
        <v>1</v>
      </c>
      <c r="BR58">
        <f t="shared" si="115"/>
        <v>0.51428571428571423</v>
      </c>
      <c r="BS58">
        <f t="shared" si="116"/>
        <v>0.51428571428571423</v>
      </c>
      <c r="BT58">
        <f t="shared" si="117"/>
        <v>1</v>
      </c>
      <c r="BU58">
        <f t="shared" si="118"/>
        <v>0.66045059801525552</v>
      </c>
      <c r="BV58">
        <f t="shared" si="119"/>
        <v>0.66045059801525552</v>
      </c>
      <c r="BW58">
        <f t="shared" si="120"/>
        <v>1</v>
      </c>
      <c r="BX58">
        <f t="shared" si="121"/>
        <v>0.15476281806657299</v>
      </c>
      <c r="BY58">
        <f t="shared" si="122"/>
        <v>0.1547628180665731</v>
      </c>
      <c r="BZ58">
        <f t="shared" si="123"/>
        <v>1</v>
      </c>
    </row>
    <row r="59">
      <c r="A59" s="16">
        <v>5.5999999999999996</v>
      </c>
      <c r="F59" s="4">
        <f t="shared" si="85"/>
        <v>0.5</v>
      </c>
      <c r="G59" s="4">
        <f t="shared" si="86"/>
        <v>0.74426418895877866</v>
      </c>
      <c r="H59" s="4">
        <f t="shared" si="87"/>
        <v>1.5229979512760349e-08</v>
      </c>
      <c r="J59" s="12">
        <f t="shared" si="88"/>
        <v>0.5</v>
      </c>
      <c r="K59" s="12">
        <f t="shared" si="89"/>
        <v>0.5</v>
      </c>
      <c r="L59" s="12">
        <f t="shared" si="90"/>
        <v>1</v>
      </c>
      <c r="M59" s="4">
        <f t="shared" si="91"/>
        <v>0.5</v>
      </c>
      <c r="N59" s="4">
        <f t="shared" si="92"/>
        <v>0.5</v>
      </c>
      <c r="O59" s="4">
        <f t="shared" si="93"/>
        <v>1</v>
      </c>
      <c r="AA59" s="12">
        <f t="shared" si="94"/>
        <v>0.5000000056675642</v>
      </c>
      <c r="AB59" s="12">
        <f t="shared" si="95"/>
        <v>0.43606605388097164</v>
      </c>
      <c r="AC59" s="12">
        <f t="shared" si="96"/>
        <v>0</v>
      </c>
      <c r="AD59" s="12">
        <f t="shared" si="97"/>
        <v>0.37213209642681488</v>
      </c>
      <c r="AE59" s="12">
        <f t="shared" si="98"/>
        <v>0.37213209926059698</v>
      </c>
      <c r="AF59" s="12">
        <f t="shared" si="99"/>
        <v>1</v>
      </c>
      <c r="AR59">
        <f t="shared" si="100"/>
        <v>0.87213209447938933</v>
      </c>
      <c r="AS59">
        <f t="shared" si="101"/>
        <v>0.87213209447938933</v>
      </c>
      <c r="AT59">
        <f t="shared" si="102"/>
        <v>1</v>
      </c>
      <c r="AU59">
        <f t="shared" si="103"/>
        <v>0.50000000761498975</v>
      </c>
      <c r="AV59">
        <f t="shared" si="104"/>
        <v>0.50000000761498975</v>
      </c>
      <c r="AW59">
        <f t="shared" si="105"/>
        <v>1</v>
      </c>
      <c r="AX59">
        <f t="shared" si="106"/>
        <v>0.37213209447938933</v>
      </c>
      <c r="AY59">
        <f t="shared" si="107"/>
        <v>0.37213209447938933</v>
      </c>
      <c r="AZ59">
        <f t="shared" si="108"/>
        <v>1</v>
      </c>
      <c r="BA59">
        <f t="shared" si="109"/>
        <v>7.6149897563801747e-09</v>
      </c>
      <c r="BB59">
        <f t="shared" si="110"/>
        <v>7.6149897563801747e-09</v>
      </c>
      <c r="BC59">
        <f t="shared" si="111"/>
        <v>1</v>
      </c>
      <c r="BO59">
        <f t="shared" si="112"/>
        <v>0.25573581104122134</v>
      </c>
      <c r="BP59">
        <f t="shared" si="113"/>
        <v>0.25573581104122134</v>
      </c>
      <c r="BQ59">
        <f t="shared" si="114"/>
        <v>1</v>
      </c>
      <c r="BR59">
        <f t="shared" si="115"/>
        <v>0.5</v>
      </c>
      <c r="BS59">
        <f t="shared" si="116"/>
        <v>0.5</v>
      </c>
      <c r="BT59">
        <f t="shared" si="117"/>
        <v>1</v>
      </c>
      <c r="BU59">
        <f t="shared" si="118"/>
        <v>0.62786790552061067</v>
      </c>
      <c r="BV59">
        <f t="shared" si="119"/>
        <v>0.62786790552061067</v>
      </c>
      <c r="BW59">
        <f t="shared" si="120"/>
        <v>1</v>
      </c>
      <c r="BX59">
        <f t="shared" si="121"/>
        <v>0.12786790552061067</v>
      </c>
      <c r="BY59">
        <f t="shared" si="122"/>
        <v>0.12786790552061067</v>
      </c>
      <c r="BZ59">
        <f t="shared" si="123"/>
        <v>1</v>
      </c>
    </row>
    <row r="60">
      <c r="A60" s="16">
        <v>5.7000000000000002</v>
      </c>
      <c r="F60" s="4">
        <f t="shared" si="85"/>
        <v>0.51428571428571423</v>
      </c>
      <c r="G60" s="4">
        <f t="shared" si="86"/>
        <v>0.7858604683671826</v>
      </c>
      <c r="H60" s="4">
        <f t="shared" si="87"/>
        <v>2.2720459411519266e-08</v>
      </c>
      <c r="J60" s="12">
        <f t="shared" si="88"/>
        <v>0.51428571428571423</v>
      </c>
      <c r="K60" s="12">
        <f t="shared" si="89"/>
        <v>0.51428571428571423</v>
      </c>
      <c r="L60" s="12">
        <f t="shared" si="90"/>
        <v>1</v>
      </c>
      <c r="M60" s="4">
        <f t="shared" si="91"/>
        <v>0.51428571428571423</v>
      </c>
      <c r="N60" s="4">
        <f t="shared" si="92"/>
        <v>0.51428571428571423</v>
      </c>
      <c r="O60" s="4">
        <f t="shared" si="93"/>
        <v>1</v>
      </c>
      <c r="AA60" s="12">
        <f t="shared" si="94"/>
        <v>0.51428572295819663</v>
      </c>
      <c r="AB60" s="12">
        <f t="shared" si="95"/>
        <v>0.46079454321056768</v>
      </c>
      <c r="AC60" s="12">
        <f t="shared" si="96"/>
        <v>0</v>
      </c>
      <c r="AD60" s="12">
        <f t="shared" si="97"/>
        <v>0.40415681480530169</v>
      </c>
      <c r="AE60" s="12">
        <f t="shared" si="98"/>
        <v>0.40415681926543551</v>
      </c>
      <c r="AF60" s="12">
        <f t="shared" si="99"/>
        <v>1</v>
      </c>
      <c r="AR60">
        <f t="shared" si="100"/>
        <v>0.89598937034977433</v>
      </c>
      <c r="AS60">
        <f t="shared" si="101"/>
        <v>0.89598937034977433</v>
      </c>
      <c r="AT60">
        <f t="shared" si="102"/>
        <v>1</v>
      </c>
      <c r="AU60">
        <f t="shared" si="103"/>
        <v>0.51428572532136596</v>
      </c>
      <c r="AV60">
        <f t="shared" si="104"/>
        <v>0.51428572532136596</v>
      </c>
      <c r="AW60">
        <f t="shared" si="105"/>
        <v>1</v>
      </c>
      <c r="AX60">
        <f t="shared" si="106"/>
        <v>0.40415681230312245</v>
      </c>
      <c r="AY60">
        <f t="shared" si="107"/>
        <v>0.40415681230312245</v>
      </c>
      <c r="AZ60">
        <f t="shared" si="108"/>
        <v>1</v>
      </c>
      <c r="BA60">
        <f t="shared" si="109"/>
        <v>1.1684807697352764e-08</v>
      </c>
      <c r="BB60">
        <f t="shared" si="110"/>
        <v>1.1684807697352764e-08</v>
      </c>
      <c r="BC60">
        <f t="shared" si="111"/>
        <v>1</v>
      </c>
      <c r="BO60">
        <f t="shared" si="112"/>
        <v>0.2141395316328174</v>
      </c>
      <c r="BP60">
        <f t="shared" si="113"/>
        <v>0.2141395316328174</v>
      </c>
      <c r="BQ60">
        <f t="shared" si="114"/>
        <v>1</v>
      </c>
      <c r="BR60">
        <f t="shared" si="115"/>
        <v>0.48571428571428577</v>
      </c>
      <c r="BS60">
        <f t="shared" si="116"/>
        <v>0.48571428571428577</v>
      </c>
      <c r="BT60">
        <f t="shared" si="117"/>
        <v>1</v>
      </c>
      <c r="BU60">
        <f t="shared" si="118"/>
        <v>0.5958431876968775</v>
      </c>
      <c r="BV60">
        <f t="shared" si="119"/>
        <v>0.59584318769687761</v>
      </c>
      <c r="BW60">
        <f t="shared" si="120"/>
        <v>1</v>
      </c>
      <c r="BX60">
        <f t="shared" si="121"/>
        <v>0.10401062965022567</v>
      </c>
      <c r="BY60">
        <f t="shared" si="122"/>
        <v>0.1040106296502256</v>
      </c>
      <c r="BZ60">
        <f t="shared" si="123"/>
        <v>1</v>
      </c>
    </row>
    <row r="61">
      <c r="A61" s="16">
        <v>5.7999999999999998</v>
      </c>
      <c r="F61" s="4">
        <f t="shared" si="85"/>
        <v>0.52857142857142858</v>
      </c>
      <c r="G61" s="4">
        <f t="shared" si="86"/>
        <v>0.82331569151594863</v>
      </c>
      <c r="H61" s="4">
        <f t="shared" si="87"/>
        <v>3.3894942113102101e-08</v>
      </c>
      <c r="J61" s="12">
        <f t="shared" si="88"/>
        <v>0.52857142857142858</v>
      </c>
      <c r="K61" s="12">
        <f t="shared" si="89"/>
        <v>0.52857142857142858</v>
      </c>
      <c r="L61" s="12">
        <f t="shared" si="90"/>
        <v>1</v>
      </c>
      <c r="M61" s="4">
        <f t="shared" si="91"/>
        <v>0.52857142857142858</v>
      </c>
      <c r="N61" s="4">
        <f t="shared" si="92"/>
        <v>0.52857142857142858</v>
      </c>
      <c r="O61" s="4">
        <f t="shared" si="93"/>
        <v>1</v>
      </c>
      <c r="AA61" s="12">
        <f t="shared" si="94"/>
        <v>0.52857144172722625</v>
      </c>
      <c r="AB61" s="12">
        <f t="shared" si="95"/>
        <v>0.48454459818705925</v>
      </c>
      <c r="AC61" s="12">
        <f t="shared" si="96"/>
        <v>0</v>
      </c>
      <c r="AD61" s="12">
        <f t="shared" si="97"/>
        <v>0.43518115439531663</v>
      </c>
      <c r="AE61" s="12">
        <f t="shared" si="98"/>
        <v>0.43518116134909546</v>
      </c>
      <c r="AF61" s="12">
        <f t="shared" si="99"/>
        <v>1</v>
      </c>
      <c r="AR61">
        <f t="shared" si="100"/>
        <v>0.91670596885751865</v>
      </c>
      <c r="AS61">
        <f t="shared" si="101"/>
        <v>0.91670596885751865</v>
      </c>
      <c r="AT61">
        <f t="shared" si="102"/>
        <v>1</v>
      </c>
      <c r="AU61">
        <f t="shared" si="103"/>
        <v>0.52857144455047267</v>
      </c>
      <c r="AV61">
        <f t="shared" si="104"/>
        <v>0.52857144455047267</v>
      </c>
      <c r="AW61">
        <f t="shared" si="105"/>
        <v>1</v>
      </c>
      <c r="AX61">
        <f t="shared" si="106"/>
        <v>0.43518115122985856</v>
      </c>
      <c r="AY61">
        <f t="shared" si="107"/>
        <v>0.43518115122985856</v>
      </c>
      <c r="AZ61">
        <f t="shared" si="108"/>
        <v>1</v>
      </c>
      <c r="BA61">
        <f t="shared" si="109"/>
        <v>1.7915897974068252e-08</v>
      </c>
      <c r="BB61">
        <f t="shared" si="110"/>
        <v>1.7915897974068252e-08</v>
      </c>
      <c r="BC61">
        <f t="shared" si="111"/>
        <v>1</v>
      </c>
      <c r="BO61">
        <f t="shared" si="112"/>
        <v>0.17668430848405137</v>
      </c>
      <c r="BP61">
        <f t="shared" si="113"/>
        <v>0.17668430848405137</v>
      </c>
      <c r="BQ61">
        <f t="shared" si="114"/>
        <v>1</v>
      </c>
      <c r="BR61">
        <f t="shared" si="115"/>
        <v>0.47142857142857142</v>
      </c>
      <c r="BS61">
        <f t="shared" si="116"/>
        <v>0.47142857142857142</v>
      </c>
      <c r="BT61">
        <f t="shared" si="117"/>
        <v>1</v>
      </c>
      <c r="BU61">
        <f t="shared" si="118"/>
        <v>0.56481884877014144</v>
      </c>
      <c r="BV61">
        <f t="shared" si="119"/>
        <v>0.56481884877014144</v>
      </c>
      <c r="BW61">
        <f t="shared" si="120"/>
        <v>1</v>
      </c>
      <c r="BX61">
        <f t="shared" si="121"/>
        <v>0.083294031142481351</v>
      </c>
      <c r="BY61">
        <f t="shared" si="122"/>
        <v>0.083294031142481351</v>
      </c>
      <c r="BZ61">
        <f t="shared" si="123"/>
        <v>1</v>
      </c>
    </row>
    <row r="62">
      <c r="A62" s="16">
        <v>5.9000000000000004</v>
      </c>
      <c r="F62" s="4">
        <f t="shared" si="85"/>
        <v>0.54285714285714282</v>
      </c>
      <c r="G62" s="4">
        <f t="shared" si="86"/>
        <v>0.85633142684271546</v>
      </c>
      <c r="H62" s="4">
        <f t="shared" si="87"/>
        <v>5.0565310926504413e-08</v>
      </c>
      <c r="J62" s="12">
        <f t="shared" si="88"/>
        <v>0.54285714285714282</v>
      </c>
      <c r="K62" s="12">
        <f t="shared" si="89"/>
        <v>0.54285714285714282</v>
      </c>
      <c r="L62" s="12">
        <f t="shared" si="90"/>
        <v>1</v>
      </c>
      <c r="M62" s="4">
        <f t="shared" si="91"/>
        <v>0.54285714285714282</v>
      </c>
      <c r="N62" s="4">
        <f t="shared" si="92"/>
        <v>0.54285714285714282</v>
      </c>
      <c r="O62" s="4">
        <f t="shared" si="93"/>
        <v>1</v>
      </c>
      <c r="AA62" s="12">
        <f t="shared" si="94"/>
        <v>0.54285716265173245</v>
      </c>
      <c r="AB62" s="12">
        <f t="shared" si="95"/>
        <v>0.50720390221796752</v>
      </c>
      <c r="AC62" s="12">
        <f t="shared" si="96"/>
        <v>0</v>
      </c>
      <c r="AD62" s="12">
        <f t="shared" si="97"/>
        <v>0.46486563565828198</v>
      </c>
      <c r="AE62" s="12">
        <f t="shared" si="98"/>
        <v>0.46486564640391631</v>
      </c>
      <c r="AF62" s="12">
        <f t="shared" si="99"/>
        <v>1</v>
      </c>
      <c r="AR62">
        <f t="shared" si="100"/>
        <v>0.93432293798524135</v>
      </c>
      <c r="AS62">
        <f t="shared" si="101"/>
        <v>0.93432293798524135</v>
      </c>
      <c r="AT62">
        <f t="shared" si="102"/>
        <v>1</v>
      </c>
      <c r="AU62">
        <f t="shared" si="103"/>
        <v>0.5428571659727135</v>
      </c>
      <c r="AV62">
        <f t="shared" si="104"/>
        <v>0.5428571659727135</v>
      </c>
      <c r="AW62">
        <f t="shared" si="105"/>
        <v>1</v>
      </c>
      <c r="AX62">
        <f t="shared" si="106"/>
        <v>0.46486563171461692</v>
      </c>
      <c r="AY62">
        <f t="shared" si="107"/>
        <v>0.46486563171461692</v>
      </c>
      <c r="AZ62">
        <f t="shared" si="108"/>
        <v>1</v>
      </c>
      <c r="BA62">
        <f t="shared" si="109"/>
        <v>2.7449740217245251e-08</v>
      </c>
      <c r="BB62">
        <f t="shared" si="110"/>
        <v>2.7449740217245251e-08</v>
      </c>
      <c r="BC62">
        <f t="shared" si="111"/>
        <v>1</v>
      </c>
      <c r="BO62">
        <f t="shared" si="112"/>
        <v>0.14366857315728454</v>
      </c>
      <c r="BP62">
        <f t="shared" si="113"/>
        <v>0.14366857315728454</v>
      </c>
      <c r="BQ62">
        <f t="shared" si="114"/>
        <v>1</v>
      </c>
      <c r="BR62">
        <f t="shared" si="115"/>
        <v>0.45714285714285718</v>
      </c>
      <c r="BS62">
        <f t="shared" si="116"/>
        <v>0.45714285714285718</v>
      </c>
      <c r="BT62">
        <f t="shared" si="117"/>
        <v>1</v>
      </c>
      <c r="BU62">
        <f t="shared" si="118"/>
        <v>0.53513436828538308</v>
      </c>
      <c r="BV62">
        <f t="shared" si="119"/>
        <v>0.53513436828538308</v>
      </c>
      <c r="BW62">
        <f t="shared" si="120"/>
        <v>1</v>
      </c>
      <c r="BX62">
        <f t="shared" si="121"/>
        <v>0.065677062014758647</v>
      </c>
      <c r="BY62">
        <f t="shared" si="122"/>
        <v>0.065677062014758647</v>
      </c>
      <c r="BZ62">
        <f t="shared" si="123"/>
        <v>1</v>
      </c>
    </row>
    <row r="63">
      <c r="A63" s="16">
        <v>6</v>
      </c>
      <c r="F63" s="4">
        <f t="shared" si="85"/>
        <v>0.55714285714285716</v>
      </c>
      <c r="G63" s="4">
        <f t="shared" si="86"/>
        <v>0.88484546418411936</v>
      </c>
      <c r="H63" s="4">
        <f t="shared" si="87"/>
        <v>7.5434577808066627e-08</v>
      </c>
      <c r="J63" s="12">
        <f t="shared" si="88"/>
        <v>0.55714285714285716</v>
      </c>
      <c r="K63" s="12">
        <f t="shared" si="89"/>
        <v>0.55714285714285716</v>
      </c>
      <c r="L63" s="12">
        <f t="shared" si="90"/>
        <v>1</v>
      </c>
      <c r="M63" s="4">
        <f t="shared" si="91"/>
        <v>0.55714285714285716</v>
      </c>
      <c r="N63" s="4">
        <f t="shared" si="92"/>
        <v>0.55714285714285716</v>
      </c>
      <c r="O63" s="4">
        <f t="shared" si="93"/>
        <v>1</v>
      </c>
      <c r="AA63" s="12">
        <f t="shared" si="94"/>
        <v>0.55714288670266099</v>
      </c>
      <c r="AB63" s="12">
        <f t="shared" si="95"/>
        <v>0.52873026970281201</v>
      </c>
      <c r="AC63" s="12">
        <f t="shared" si="96"/>
        <v>0</v>
      </c>
      <c r="AD63" s="12">
        <f t="shared" si="97"/>
        <v>0.49298533488513391</v>
      </c>
      <c r="AE63" s="12">
        <f t="shared" si="98"/>
        <v>0.49298535135416743</v>
      </c>
      <c r="AF63" s="12">
        <f t="shared" si="99"/>
        <v>1</v>
      </c>
      <c r="AR63">
        <f t="shared" si="100"/>
        <v>0.94900299128153853</v>
      </c>
      <c r="AS63">
        <f t="shared" si="101"/>
        <v>0.94900299128153853</v>
      </c>
      <c r="AT63">
        <f t="shared" si="102"/>
        <v>1</v>
      </c>
      <c r="AU63">
        <f t="shared" si="103"/>
        <v>0.55714289054959876</v>
      </c>
      <c r="AV63">
        <f t="shared" si="104"/>
        <v>0.55714289054959876</v>
      </c>
      <c r="AW63">
        <f t="shared" si="105"/>
        <v>1</v>
      </c>
      <c r="AX63">
        <f t="shared" si="106"/>
        <v>0.49298533004543793</v>
      </c>
      <c r="AY63">
        <f t="shared" si="107"/>
        <v>0.49298533004543793</v>
      </c>
      <c r="AZ63">
        <f t="shared" si="108"/>
        <v>1</v>
      </c>
      <c r="BA63">
        <f t="shared" si="109"/>
        <v>4.2027836207351407e-08</v>
      </c>
      <c r="BB63">
        <f t="shared" si="110"/>
        <v>4.2027836207351407e-08</v>
      </c>
      <c r="BC63">
        <f t="shared" si="111"/>
        <v>1</v>
      </c>
      <c r="BO63">
        <f t="shared" si="112"/>
        <v>0.11515453581588064</v>
      </c>
      <c r="BP63">
        <f t="shared" si="113"/>
        <v>0.11515453581588064</v>
      </c>
      <c r="BQ63">
        <f t="shared" si="114"/>
        <v>1</v>
      </c>
      <c r="BR63">
        <f t="shared" si="115"/>
        <v>0.44285714285714284</v>
      </c>
      <c r="BS63">
        <f t="shared" si="116"/>
        <v>0.44285714285714284</v>
      </c>
      <c r="BT63">
        <f t="shared" si="117"/>
        <v>1</v>
      </c>
      <c r="BU63">
        <f t="shared" si="118"/>
        <v>0.50701466995456212</v>
      </c>
      <c r="BV63">
        <f t="shared" si="119"/>
        <v>0.50701466995456201</v>
      </c>
      <c r="BW63">
        <f t="shared" si="120"/>
        <v>1</v>
      </c>
      <c r="BX63">
        <f t="shared" si="121"/>
        <v>0.050997008718461467</v>
      </c>
      <c r="BY63">
        <f t="shared" si="122"/>
        <v>0.050997008718461426</v>
      </c>
      <c r="BZ63">
        <f t="shared" si="123"/>
        <v>1</v>
      </c>
    </row>
    <row r="64">
      <c r="A64" s="16">
        <v>6.0999999999999996</v>
      </c>
      <c r="F64" s="4">
        <f t="shared" si="85"/>
        <v>0.5714285714285714</v>
      </c>
      <c r="G64" s="4">
        <f t="shared" si="86"/>
        <v>0.9089976004549426</v>
      </c>
      <c r="H64" s="4">
        <f t="shared" si="87"/>
        <v>1.1253516205509499e-07</v>
      </c>
      <c r="J64" s="12">
        <f t="shared" si="88"/>
        <v>0.5714285714285714</v>
      </c>
      <c r="K64" s="12">
        <f t="shared" si="89"/>
        <v>0.5714285714285714</v>
      </c>
      <c r="L64" s="12">
        <f t="shared" si="90"/>
        <v>1</v>
      </c>
      <c r="M64" s="4">
        <f t="shared" si="91"/>
        <v>0.5714285714285714</v>
      </c>
      <c r="N64" s="4">
        <f t="shared" si="92"/>
        <v>0.5714285714285714</v>
      </c>
      <c r="O64" s="4">
        <f t="shared" si="93"/>
        <v>1</v>
      </c>
      <c r="AA64" s="12">
        <f t="shared" si="94"/>
        <v>0.57142861526893951</v>
      </c>
      <c r="AB64" s="12">
        <f t="shared" si="95"/>
        <v>0.54914231584753037</v>
      </c>
      <c r="AC64" s="12">
        <f t="shared" si="96"/>
        <v>0</v>
      </c>
      <c r="AD64" s="12">
        <f t="shared" si="97"/>
        <v>0.51942720611194992</v>
      </c>
      <c r="AE64" s="12">
        <f t="shared" si="98"/>
        <v>0.5194272311635888</v>
      </c>
      <c r="AF64" s="12">
        <f t="shared" si="99"/>
        <v>1</v>
      </c>
      <c r="AR64">
        <f t="shared" si="100"/>
        <v>0.96099897162354697</v>
      </c>
      <c r="AS64">
        <f t="shared" si="101"/>
        <v>0.96099897162354697</v>
      </c>
      <c r="AT64">
        <f t="shared" si="102"/>
        <v>1</v>
      </c>
      <c r="AU64">
        <f t="shared" si="103"/>
        <v>0.57142861965792657</v>
      </c>
      <c r="AV64">
        <f t="shared" si="104"/>
        <v>0.57142861965792657</v>
      </c>
      <c r="AW64">
        <f t="shared" si="105"/>
        <v>1</v>
      </c>
      <c r="AX64">
        <f t="shared" si="106"/>
        <v>0.51942720025996714</v>
      </c>
      <c r="AY64">
        <f t="shared" si="107"/>
        <v>0.51942720025996714</v>
      </c>
      <c r="AZ64">
        <f t="shared" si="108"/>
        <v>1</v>
      </c>
      <c r="BA64">
        <f t="shared" si="109"/>
        <v>6.4305806888625711e-08</v>
      </c>
      <c r="BB64">
        <f t="shared" si="110"/>
        <v>6.4305806888625711e-08</v>
      </c>
      <c r="BC64">
        <f t="shared" si="111"/>
        <v>1</v>
      </c>
      <c r="BO64">
        <f t="shared" si="112"/>
        <v>0.0910023995450574</v>
      </c>
      <c r="BP64">
        <f t="shared" si="113"/>
        <v>0.0910023995450574</v>
      </c>
      <c r="BQ64">
        <f t="shared" si="114"/>
        <v>1</v>
      </c>
      <c r="BR64">
        <f t="shared" si="115"/>
        <v>0.4285714285714286</v>
      </c>
      <c r="BS64">
        <f t="shared" si="116"/>
        <v>0.4285714285714286</v>
      </c>
      <c r="BT64">
        <f t="shared" si="117"/>
        <v>1</v>
      </c>
      <c r="BU64">
        <f t="shared" si="118"/>
        <v>0.48057279974003286</v>
      </c>
      <c r="BV64">
        <f t="shared" si="119"/>
        <v>0.48057279974003281</v>
      </c>
      <c r="BW64">
        <f t="shared" si="120"/>
        <v>1</v>
      </c>
      <c r="BX64">
        <f t="shared" si="121"/>
        <v>0.039001028376453029</v>
      </c>
      <c r="BY64">
        <f t="shared" si="122"/>
        <v>0.039001028376453174</v>
      </c>
      <c r="BZ64">
        <f t="shared" si="123"/>
        <v>1</v>
      </c>
    </row>
    <row r="65">
      <c r="A65" s="16">
        <v>6.2000000000000002</v>
      </c>
      <c r="F65" s="4">
        <f t="shared" si="85"/>
        <v>0.58571428571428563</v>
      </c>
      <c r="G65" s="4">
        <f t="shared" si="86"/>
        <v>0.92908175431182782</v>
      </c>
      <c r="H65" s="4">
        <f t="shared" si="87"/>
        <v>1.6788272481495197e-07</v>
      </c>
      <c r="J65" s="12">
        <f t="shared" si="88"/>
        <v>0.58571428571428563</v>
      </c>
      <c r="K65" s="12">
        <f t="shared" si="89"/>
        <v>0.58571428571428563</v>
      </c>
      <c r="L65" s="12">
        <f t="shared" si="90"/>
        <v>1</v>
      </c>
      <c r="M65" s="4">
        <f t="shared" si="91"/>
        <v>0.58571428571428563</v>
      </c>
      <c r="N65" s="4">
        <f t="shared" si="92"/>
        <v>0.58571428571428563</v>
      </c>
      <c r="O65" s="4">
        <f t="shared" si="93"/>
        <v>1</v>
      </c>
      <c r="AA65" s="12">
        <f t="shared" si="94"/>
        <v>0.58571435033323593</v>
      </c>
      <c r="AB65" s="12">
        <f t="shared" si="95"/>
        <v>0.56850582380934533</v>
      </c>
      <c r="AC65" s="12">
        <f t="shared" si="96"/>
        <v>0</v>
      </c>
      <c r="AD65" s="12">
        <f t="shared" si="97"/>
        <v>0.54417646307041168</v>
      </c>
      <c r="AE65" s="12">
        <f t="shared" si="98"/>
        <v>0.54417650091865388</v>
      </c>
      <c r="AF65" s="12">
        <f t="shared" si="99"/>
        <v>1</v>
      </c>
      <c r="AR65">
        <f t="shared" si="100"/>
        <v>0.9706195839291859</v>
      </c>
      <c r="AS65">
        <f t="shared" si="101"/>
        <v>0.9706195839291859</v>
      </c>
      <c r="AT65">
        <f t="shared" si="102"/>
        <v>1</v>
      </c>
      <c r="AU65">
        <f t="shared" si="103"/>
        <v>0.58571435526570026</v>
      </c>
      <c r="AV65">
        <f t="shared" si="104"/>
        <v>0.58571435526570026</v>
      </c>
      <c r="AW65">
        <f t="shared" si="105"/>
        <v>1</v>
      </c>
      <c r="AX65">
        <f t="shared" si="106"/>
        <v>0.54417645609692766</v>
      </c>
      <c r="AY65">
        <f t="shared" si="107"/>
        <v>0.54417645609692766</v>
      </c>
      <c r="AZ65">
        <f t="shared" si="108"/>
        <v>1</v>
      </c>
      <c r="BA65">
        <f t="shared" si="109"/>
        <v>9.8331310248757571e-08</v>
      </c>
      <c r="BB65">
        <f t="shared" si="110"/>
        <v>9.8331310248757571e-08</v>
      </c>
      <c r="BC65">
        <f t="shared" si="111"/>
        <v>1</v>
      </c>
      <c r="BO65">
        <f t="shared" si="112"/>
        <v>0.070918245688172177</v>
      </c>
      <c r="BP65">
        <f t="shared" si="113"/>
        <v>0.070918245688172177</v>
      </c>
      <c r="BQ65">
        <f t="shared" si="114"/>
        <v>1</v>
      </c>
      <c r="BR65">
        <f t="shared" si="115"/>
        <v>0.41428571428571437</v>
      </c>
      <c r="BS65">
        <f t="shared" si="116"/>
        <v>0.41428571428571437</v>
      </c>
      <c r="BT65">
        <f t="shared" si="117"/>
        <v>1</v>
      </c>
      <c r="BU65">
        <f t="shared" si="118"/>
        <v>0.45582354390307234</v>
      </c>
      <c r="BV65">
        <f t="shared" si="119"/>
        <v>0.45582354390307234</v>
      </c>
      <c r="BW65">
        <f t="shared" si="120"/>
        <v>1</v>
      </c>
      <c r="BX65">
        <f t="shared" si="121"/>
        <v>0.029380416070814097</v>
      </c>
      <c r="BY65">
        <f t="shared" si="122"/>
        <v>0.029380416070814194</v>
      </c>
      <c r="BZ65">
        <f t="shared" si="123"/>
        <v>1</v>
      </c>
    </row>
    <row r="66">
      <c r="A66" s="16">
        <v>6.2999999999999998</v>
      </c>
      <c r="F66" s="4">
        <f t="shared" si="85"/>
        <v>0.59999999999999998</v>
      </c>
      <c r="G66" s="4">
        <f t="shared" si="86"/>
        <v>0.94549414412456567</v>
      </c>
      <c r="H66" s="4">
        <f t="shared" si="87"/>
        <v>2.5045157450675526e-07</v>
      </c>
      <c r="J66" s="12">
        <f t="shared" si="88"/>
        <v>0.59999999999999998</v>
      </c>
      <c r="K66" s="12">
        <f t="shared" si="89"/>
        <v>0.59999999999999998</v>
      </c>
      <c r="L66" s="12">
        <f t="shared" si="90"/>
        <v>1</v>
      </c>
      <c r="M66" s="4">
        <f t="shared" si="91"/>
        <v>0.59999999999999998</v>
      </c>
      <c r="N66" s="4">
        <f t="shared" si="92"/>
        <v>0.59999999999999998</v>
      </c>
      <c r="O66" s="4">
        <f t="shared" si="93"/>
        <v>1</v>
      </c>
      <c r="AA66" s="12">
        <f t="shared" si="94"/>
        <v>0.60000009472019877</v>
      </c>
      <c r="AB66" s="12">
        <f t="shared" si="95"/>
        <v>0.58691869258635321</v>
      </c>
      <c r="AC66" s="12">
        <f t="shared" si="96"/>
        <v>0</v>
      </c>
      <c r="AD66" s="12">
        <f t="shared" si="97"/>
        <v>0.56729649466538579</v>
      </c>
      <c r="AE66" s="12">
        <f t="shared" si="98"/>
        <v>0.56729655149750513</v>
      </c>
      <c r="AF66" s="12">
        <f t="shared" si="99"/>
        <v>1</v>
      </c>
      <c r="AR66">
        <f t="shared" si="100"/>
        <v>0.97819765764982636</v>
      </c>
      <c r="AS66">
        <f t="shared" si="101"/>
        <v>0.97819765764982636</v>
      </c>
      <c r="AT66">
        <f t="shared" si="102"/>
        <v>1</v>
      </c>
      <c r="AU66">
        <f t="shared" si="103"/>
        <v>0.60000010018062977</v>
      </c>
      <c r="AV66">
        <f t="shared" si="104"/>
        <v>0.60000010018062977</v>
      </c>
      <c r="AW66">
        <f t="shared" si="105"/>
        <v>1</v>
      </c>
      <c r="AX66">
        <f t="shared" si="106"/>
        <v>0.5672964864747394</v>
      </c>
      <c r="AY66">
        <f t="shared" si="107"/>
        <v>0.5672964864747394</v>
      </c>
      <c r="AZ66">
        <f t="shared" si="108"/>
        <v>1</v>
      </c>
      <c r="BA66">
        <f t="shared" si="109"/>
        <v>1.5027094470405314e-07</v>
      </c>
      <c r="BB66">
        <f t="shared" si="110"/>
        <v>1.5027094470405314e-07</v>
      </c>
      <c r="BC66">
        <f t="shared" si="111"/>
        <v>1</v>
      </c>
      <c r="BO66">
        <f t="shared" si="112"/>
        <v>0.054505855875434328</v>
      </c>
      <c r="BP66">
        <f t="shared" si="113"/>
        <v>0.054505855875434328</v>
      </c>
      <c r="BQ66">
        <f t="shared" si="114"/>
        <v>1</v>
      </c>
      <c r="BR66">
        <f t="shared" si="115"/>
        <v>0.40000000000000002</v>
      </c>
      <c r="BS66">
        <f t="shared" si="116"/>
        <v>0.40000000000000002</v>
      </c>
      <c r="BT66">
        <f t="shared" si="117"/>
        <v>1</v>
      </c>
      <c r="BU66">
        <f t="shared" si="118"/>
        <v>0.4327035135252606</v>
      </c>
      <c r="BV66">
        <f t="shared" si="119"/>
        <v>0.4327035135252606</v>
      </c>
      <c r="BW66">
        <f t="shared" si="120"/>
        <v>1</v>
      </c>
      <c r="BX66">
        <f t="shared" si="121"/>
        <v>0.021802342350173642</v>
      </c>
      <c r="BY66">
        <f t="shared" si="122"/>
        <v>0.021802342350173733</v>
      </c>
      <c r="BZ66">
        <f t="shared" si="123"/>
        <v>1</v>
      </c>
    </row>
    <row r="67">
      <c r="A67" s="16">
        <v>6.4000000000000004</v>
      </c>
      <c r="F67" s="4">
        <f t="shared" ref="F67:F130" si="124">IF(AND((A66&gt;=$D$4),(A66&lt;=$D$5)),1,IF(AND((A66&gt;$D$3),(A66&lt;$D$4)),((A66-$D$3)/($D$4-$D$3)),IF(AND((A66&gt;$D$5),(A66&lt;$D$6)),((A66-$D$6)/($D$5-$D$6)),0)))</f>
        <v>0.61428571428571421</v>
      </c>
      <c r="G67" s="4">
        <f t="shared" ref="G67:G130" si="125">1/(1+ABS((A66-$D$22)/$D$20)^(2*$D$21))</f>
        <v>0.95868514976803509</v>
      </c>
      <c r="H67" s="4">
        <f t="shared" ref="H67:H130" si="126">1/(1+EXP(-$D$35*(A66-$D$36)))</f>
        <v>3.7362979838924758e-07</v>
      </c>
      <c r="J67" s="12">
        <f t="shared" ref="J67:J130" si="127">MIN(F67,MAX(G67,H67))</f>
        <v>0.61428571428571421</v>
      </c>
      <c r="K67" s="12">
        <f t="shared" ref="K67:K130" si="128">MAX(MIN(F67,G67),MIN(F67,H67))</f>
        <v>0.61428571428571421</v>
      </c>
      <c r="L67" s="12">
        <f t="shared" ref="L67:L130" si="129">IF(ABS(J67-K67)&lt;0.0000001,1,0)</f>
        <v>1</v>
      </c>
      <c r="M67" s="4">
        <f t="shared" ref="M67:M130" si="130">MAX(F67,MIN(G67,H67))</f>
        <v>0.61428571428571421</v>
      </c>
      <c r="N67" s="4">
        <f t="shared" ref="N67:N130" si="131">MIN(MAX(F67,G67),MAX(F67,H67))</f>
        <v>0.61428571428571421</v>
      </c>
      <c r="O67" s="4">
        <f t="shared" ref="O67:O130" si="132">IF(ABS(M67-N67)&lt;0.0000001,1,0)</f>
        <v>1</v>
      </c>
      <c r="AA67" s="12">
        <f t="shared" ref="AA67:AA130" si="133">F67+(G67*H67)-F67*(G67*H67)</f>
        <v>0.6142858524460022</v>
      </c>
      <c r="AB67" s="12">
        <f t="shared" ref="AB67:AB130" si="134">(F67+G67-F67*G67)*(F67+H67-F67*H67)</f>
        <v>0.60449676607914871</v>
      </c>
      <c r="AC67" s="12">
        <f t="shared" ref="AC67:AC130" si="135">IF(ABS(AA67-AB67)&lt;0.0000001,1,0)</f>
        <v>0</v>
      </c>
      <c r="AD67" s="12">
        <f t="shared" ref="AD67:AD130" si="136">F67*(G67+H67-G67*H67)</f>
        <v>0.58890660148276075</v>
      </c>
      <c r="AE67" s="12">
        <f t="shared" ref="AE67:AE130" si="137">(F67*G67) + (F67*H67) - (F67*G67)*(F67*H67)</f>
        <v>0.58890668635265186</v>
      </c>
      <c r="AF67" s="12">
        <f t="shared" ref="AF67:AF130" si="138">IF(ABS(AD67-AE67)&lt;0.0000001,1,0)</f>
        <v>1</v>
      </c>
      <c r="AR67">
        <f t="shared" ref="AR67:AR130" si="139">F67+(MAX(G67,H67))-F67*(MAX(G67,H67))</f>
        <v>0.98406427205338487</v>
      </c>
      <c r="AS67">
        <f t="shared" ref="AS67:AS130" si="140">MAX((F67+G67-F67*G67),(F67+H67-F67*H67))</f>
        <v>0.98406427205338487</v>
      </c>
      <c r="AT67">
        <f t="shared" ref="AT67:AT130" si="141">IF(ABS(AR67-AS67)&lt;0.0000001,1,0)</f>
        <v>1</v>
      </c>
      <c r="AU67">
        <f t="shared" ref="AU67:AU130" si="142">F67+(MIN(G67,H67))-F67*(MIN(G67,H67))</f>
        <v>0.61428585840006511</v>
      </c>
      <c r="AV67">
        <f t="shared" ref="AV67:AV130" si="143">MIN((F67+G67-F67*G67),(F67+H67-F67*H67))</f>
        <v>0.61428585840006511</v>
      </c>
      <c r="AW67">
        <f t="shared" ref="AW67:AW130" si="144">IF(ABS(AU67-AV67)&lt;0.0000001,1,0)</f>
        <v>1</v>
      </c>
      <c r="AX67">
        <f t="shared" ref="AX67:AX130" si="145">F67*(MAX(G67,H67))</f>
        <v>0.58890659200036433</v>
      </c>
      <c r="AY67">
        <f t="shared" ref="AY67:AY130" si="146">MAX(F67*G67,F67*H67)</f>
        <v>0.58890659200036433</v>
      </c>
      <c r="AZ67">
        <f t="shared" ref="AZ67:AZ130" si="147">IF(ABS(AX67-AY67)&lt;0.0000001,1,0)</f>
        <v>1</v>
      </c>
      <c r="BA67">
        <f t="shared" ref="BA67:BA130" si="148">F67*(MIN(G67,H67))</f>
        <v>2.2951544758196636e-07</v>
      </c>
      <c r="BB67">
        <f t="shared" ref="BB67:BB130" si="149">MIN(F67*G67,F67*H67)</f>
        <v>2.2951544758196636e-07</v>
      </c>
      <c r="BC67">
        <f t="shared" ref="BC67:BC130" si="150">IF(ABS(BA67-BB67)&lt;0.0000001,1,0)</f>
        <v>1</v>
      </c>
      <c r="BO67">
        <f t="shared" ref="BO67:BO130" si="151">1-MAX(F67,G67)</f>
        <v>0.041314850231964906</v>
      </c>
      <c r="BP67">
        <f t="shared" ref="BP67:BP130" si="152">MIN(1-F67,1-G67)</f>
        <v>0.041314850231964906</v>
      </c>
      <c r="BQ67">
        <f t="shared" ref="BQ67:BQ130" si="153">IF(ABS(BO67-BP67)&lt;0.0000001,1,0)</f>
        <v>1</v>
      </c>
      <c r="BR67">
        <f t="shared" ref="BR67:BR130" si="154">1-MIN(F67,G67)</f>
        <v>0.38571428571428579</v>
      </c>
      <c r="BS67">
        <f t="shared" ref="BS67:BS130" si="155">MAX(1-F67,1-G67)</f>
        <v>0.38571428571428579</v>
      </c>
      <c r="BT67">
        <f t="shared" ref="BT67:BT130" si="156">IF(ABS(BR67-BS67)&lt;0.0000001,1,0)</f>
        <v>1</v>
      </c>
      <c r="BU67">
        <f t="shared" ref="BU67:BU130" si="157">1-F67*G67</f>
        <v>0.41109340799963567</v>
      </c>
      <c r="BV67">
        <f t="shared" ref="BV67:BV130" si="158">(1-F67)+(1-G67)-(1-F67)*(1-G67)</f>
        <v>0.41109340799963567</v>
      </c>
      <c r="BW67">
        <f t="shared" ref="BW67:BW130" si="159">IF(ABS(BU67-BV67)&lt;0.0000001,1,0)</f>
        <v>1</v>
      </c>
      <c r="BX67">
        <f t="shared" ref="BX67:BX130" si="160">1-(F67+G67-F67*G67)</f>
        <v>0.01593572794661513</v>
      </c>
      <c r="BY67">
        <f t="shared" ref="BY67:BY130" si="161">(1-F67)*(1-G67)</f>
        <v>0.015935727946615037</v>
      </c>
      <c r="BZ67">
        <f t="shared" ref="BZ67:BZ130" si="162">IF(ABS(BX67-BY67)&lt;0.0000001,1,0)</f>
        <v>1</v>
      </c>
    </row>
    <row r="68">
      <c r="A68" s="16">
        <v>6.5</v>
      </c>
      <c r="F68" s="4">
        <f t="shared" si="124"/>
        <v>0.62857142857142867</v>
      </c>
      <c r="G68" s="4">
        <f t="shared" si="125"/>
        <v>0.96911950952197168</v>
      </c>
      <c r="H68" s="4">
        <f t="shared" si="126"/>
        <v>5.5739005858560998e-07</v>
      </c>
      <c r="J68" s="12">
        <f t="shared" si="127"/>
        <v>0.62857142857142867</v>
      </c>
      <c r="K68" s="12">
        <f t="shared" si="128"/>
        <v>0.62857142857142867</v>
      </c>
      <c r="L68" s="12">
        <f t="shared" si="129"/>
        <v>1</v>
      </c>
      <c r="M68" s="4">
        <f t="shared" si="130"/>
        <v>0.62857142857142867</v>
      </c>
      <c r="N68" s="4">
        <f t="shared" si="131"/>
        <v>0.62857142857142867</v>
      </c>
      <c r="O68" s="4">
        <f t="shared" si="132"/>
        <v>1</v>
      </c>
      <c r="AA68" s="12">
        <f t="shared" si="133"/>
        <v>0.6285716292088156</v>
      </c>
      <c r="AB68" s="12">
        <f t="shared" si="134"/>
        <v>0.62136198402191978</v>
      </c>
      <c r="AC68" s="12">
        <f t="shared" si="135"/>
        <v>0</v>
      </c>
      <c r="AD68" s="12">
        <f t="shared" si="136"/>
        <v>0.60916084537594006</v>
      </c>
      <c r="AE68" s="12">
        <f t="shared" si="137"/>
        <v>0.60916097149086912</v>
      </c>
      <c r="AF68" s="12">
        <f t="shared" si="138"/>
        <v>0</v>
      </c>
      <c r="AR68">
        <f t="shared" si="139"/>
        <v>0.98853010353673232</v>
      </c>
      <c r="AS68">
        <f t="shared" si="140"/>
        <v>0.98853010353673232</v>
      </c>
      <c r="AT68">
        <f t="shared" si="141"/>
        <v>1</v>
      </c>
      <c r="AU68">
        <f t="shared" si="142"/>
        <v>0.62857163560202178</v>
      </c>
      <c r="AV68">
        <f t="shared" si="143"/>
        <v>0.62857163560202178</v>
      </c>
      <c r="AW68">
        <f t="shared" si="144"/>
        <v>1</v>
      </c>
      <c r="AX68">
        <f t="shared" si="145"/>
        <v>0.60916083455666803</v>
      </c>
      <c r="AY68">
        <f t="shared" si="146"/>
        <v>0.60916083455666803</v>
      </c>
      <c r="AZ68">
        <f t="shared" si="147"/>
        <v>1</v>
      </c>
      <c r="BA68">
        <f t="shared" si="148"/>
        <v>3.5035946539666917e-07</v>
      </c>
      <c r="BB68">
        <f t="shared" si="149"/>
        <v>3.5035946539666917e-07</v>
      </c>
      <c r="BC68">
        <f t="shared" si="150"/>
        <v>1</v>
      </c>
      <c r="BO68">
        <f t="shared" si="151"/>
        <v>0.030880490478028322</v>
      </c>
      <c r="BP68">
        <f t="shared" si="152"/>
        <v>0.030880490478028322</v>
      </c>
      <c r="BQ68">
        <f t="shared" si="153"/>
        <v>1</v>
      </c>
      <c r="BR68">
        <f t="shared" si="154"/>
        <v>0.37142857142857133</v>
      </c>
      <c r="BS68">
        <f t="shared" si="155"/>
        <v>0.37142857142857133</v>
      </c>
      <c r="BT68">
        <f t="shared" si="156"/>
        <v>1</v>
      </c>
      <c r="BU68">
        <f t="shared" si="157"/>
        <v>0.39083916544333197</v>
      </c>
      <c r="BV68">
        <f t="shared" si="158"/>
        <v>0.39083916544333197</v>
      </c>
      <c r="BW68">
        <f t="shared" si="159"/>
        <v>1</v>
      </c>
      <c r="BX68">
        <f t="shared" si="160"/>
        <v>0.011469896463267681</v>
      </c>
      <c r="BY68">
        <f t="shared" si="161"/>
        <v>0.011469896463267659</v>
      </c>
      <c r="BZ68">
        <f t="shared" si="162"/>
        <v>1</v>
      </c>
    </row>
    <row r="69">
      <c r="A69" s="16">
        <v>6.5999999999999996</v>
      </c>
      <c r="F69" s="4">
        <f t="shared" si="124"/>
        <v>0.6428571428571429</v>
      </c>
      <c r="G69" s="4">
        <f t="shared" si="125"/>
        <v>0.97724670213336673</v>
      </c>
      <c r="H69" s="4">
        <f t="shared" si="126"/>
        <v>8.3152802766413209e-07</v>
      </c>
      <c r="J69" s="12">
        <f t="shared" si="127"/>
        <v>0.6428571428571429</v>
      </c>
      <c r="K69" s="12">
        <f t="shared" si="128"/>
        <v>0.6428571428571429</v>
      </c>
      <c r="L69" s="12">
        <f t="shared" si="129"/>
        <v>1</v>
      </c>
      <c r="M69" s="4">
        <f t="shared" si="130"/>
        <v>0.6428571428571429</v>
      </c>
      <c r="N69" s="4">
        <f t="shared" si="131"/>
        <v>0.6428571428571429</v>
      </c>
      <c r="O69" s="4">
        <f t="shared" si="132"/>
        <v>1</v>
      </c>
      <c r="AA69" s="12">
        <f t="shared" si="133"/>
        <v>0.64285743307429388</v>
      </c>
      <c r="AB69" s="12">
        <f t="shared" si="134"/>
        <v>0.63763346596920067</v>
      </c>
      <c r="AC69" s="12">
        <f t="shared" si="135"/>
        <v>0</v>
      </c>
      <c r="AD69" s="12">
        <f t="shared" si="136"/>
        <v>0.62823003496288177</v>
      </c>
      <c r="AE69" s="12">
        <f t="shared" si="137"/>
        <v>0.62823022153105024</v>
      </c>
      <c r="AF69" s="12">
        <f t="shared" si="138"/>
        <v>0</v>
      </c>
      <c r="AR69">
        <f t="shared" si="139"/>
        <v>0.99187382219048814</v>
      </c>
      <c r="AS69">
        <f t="shared" si="140"/>
        <v>0.99187382219048814</v>
      </c>
      <c r="AT69">
        <f t="shared" si="141"/>
        <v>1</v>
      </c>
      <c r="AU69">
        <f t="shared" si="142"/>
        <v>0.6428574398314385</v>
      </c>
      <c r="AV69">
        <f t="shared" si="143"/>
        <v>0.6428574398314385</v>
      </c>
      <c r="AW69">
        <f t="shared" si="144"/>
        <v>1</v>
      </c>
      <c r="AX69">
        <f t="shared" si="145"/>
        <v>0.62823002280002149</v>
      </c>
      <c r="AY69">
        <f t="shared" si="146"/>
        <v>0.62823002280002149</v>
      </c>
      <c r="AZ69">
        <f t="shared" si="147"/>
        <v>1</v>
      </c>
      <c r="BA69">
        <f t="shared" si="148"/>
        <v>5.3455373206979924e-07</v>
      </c>
      <c r="BB69">
        <f t="shared" si="149"/>
        <v>5.3455373206979924e-07</v>
      </c>
      <c r="BC69">
        <f t="shared" si="150"/>
        <v>1</v>
      </c>
      <c r="BO69">
        <f t="shared" si="151"/>
        <v>0.022753297866633271</v>
      </c>
      <c r="BP69">
        <f t="shared" si="152"/>
        <v>0.022753297866633271</v>
      </c>
      <c r="BQ69">
        <f t="shared" si="153"/>
        <v>1</v>
      </c>
      <c r="BR69">
        <f t="shared" si="154"/>
        <v>0.3571428571428571</v>
      </c>
      <c r="BS69">
        <f t="shared" si="155"/>
        <v>0.3571428571428571</v>
      </c>
      <c r="BT69">
        <f t="shared" si="156"/>
        <v>1</v>
      </c>
      <c r="BU69">
        <f t="shared" si="157"/>
        <v>0.37176997719997851</v>
      </c>
      <c r="BV69">
        <f t="shared" si="158"/>
        <v>0.37176997719997851</v>
      </c>
      <c r="BW69">
        <f t="shared" si="159"/>
        <v>1</v>
      </c>
      <c r="BX69">
        <f t="shared" si="160"/>
        <v>0.0081261778095118586</v>
      </c>
      <c r="BY69">
        <f t="shared" si="161"/>
        <v>0.0081261778095118812</v>
      </c>
      <c r="BZ69">
        <f t="shared" si="162"/>
        <v>1</v>
      </c>
    </row>
    <row r="70">
      <c r="A70" s="16">
        <v>6.7000000000000002</v>
      </c>
      <c r="F70" s="4">
        <f t="shared" si="124"/>
        <v>0.65714285714285714</v>
      </c>
      <c r="G70" s="4">
        <f t="shared" si="125"/>
        <v>0.98348129088135039</v>
      </c>
      <c r="H70" s="4">
        <f t="shared" si="126"/>
        <v>1.2404935411305767e-06</v>
      </c>
      <c r="J70" s="12">
        <f t="shared" si="127"/>
        <v>0.65714285714285714</v>
      </c>
      <c r="K70" s="12">
        <f t="shared" si="128"/>
        <v>0.65714285714285714</v>
      </c>
      <c r="L70" s="12">
        <f t="shared" si="129"/>
        <v>1</v>
      </c>
      <c r="M70" s="4">
        <f t="shared" si="130"/>
        <v>0.65714285714285714</v>
      </c>
      <c r="N70" s="4">
        <f t="shared" si="131"/>
        <v>0.65714285714285714</v>
      </c>
      <c r="O70" s="4">
        <f t="shared" si="132"/>
        <v>1</v>
      </c>
      <c r="AA70" s="12">
        <f t="shared" si="133"/>
        <v>0.65714327542932205</v>
      </c>
      <c r="AB70" s="12">
        <f t="shared" si="134"/>
        <v>0.65342151374676338</v>
      </c>
      <c r="AC70" s="12">
        <f t="shared" si="135"/>
        <v>0</v>
      </c>
      <c r="AD70" s="12">
        <f t="shared" si="136"/>
        <v>0.64628771890206149</v>
      </c>
      <c r="AE70" s="12">
        <f t="shared" si="137"/>
        <v>0.64628799377602419</v>
      </c>
      <c r="AF70" s="12">
        <f t="shared" si="138"/>
        <v>0</v>
      </c>
      <c r="AR70">
        <f t="shared" si="139"/>
        <v>0.99433644258789144</v>
      </c>
      <c r="AS70">
        <f t="shared" si="140"/>
        <v>0.99433644258789144</v>
      </c>
      <c r="AT70">
        <f t="shared" si="141"/>
        <v>1</v>
      </c>
      <c r="AU70">
        <f t="shared" si="142"/>
        <v>0.65714328245492837</v>
      </c>
      <c r="AV70">
        <f t="shared" si="143"/>
        <v>0.65714328245492837</v>
      </c>
      <c r="AW70">
        <f t="shared" si="144"/>
        <v>1</v>
      </c>
      <c r="AX70">
        <f t="shared" si="145"/>
        <v>0.64628770543631597</v>
      </c>
      <c r="AY70">
        <f t="shared" si="146"/>
        <v>0.64628770543631597</v>
      </c>
      <c r="AZ70">
        <f t="shared" si="147"/>
        <v>1</v>
      </c>
      <c r="BA70">
        <f t="shared" si="148"/>
        <v>8.1518146988580753e-07</v>
      </c>
      <c r="BB70">
        <f t="shared" si="149"/>
        <v>8.1518146988580753e-07</v>
      </c>
      <c r="BC70">
        <f t="shared" si="150"/>
        <v>1</v>
      </c>
      <c r="BO70">
        <f t="shared" si="151"/>
        <v>0.01651870911864961</v>
      </c>
      <c r="BP70">
        <f t="shared" si="152"/>
        <v>0.01651870911864961</v>
      </c>
      <c r="BQ70">
        <f t="shared" si="153"/>
        <v>1</v>
      </c>
      <c r="BR70">
        <f t="shared" si="154"/>
        <v>0.34285714285714286</v>
      </c>
      <c r="BS70">
        <f t="shared" si="155"/>
        <v>0.34285714285714286</v>
      </c>
      <c r="BT70">
        <f t="shared" si="156"/>
        <v>1</v>
      </c>
      <c r="BU70">
        <f t="shared" si="157"/>
        <v>0.35371229456368403</v>
      </c>
      <c r="BV70">
        <f t="shared" si="158"/>
        <v>0.35371229456368403</v>
      </c>
      <c r="BW70">
        <f t="shared" si="159"/>
        <v>1</v>
      </c>
      <c r="BX70">
        <f t="shared" si="160"/>
        <v>0.0056635574121085552</v>
      </c>
      <c r="BY70">
        <f t="shared" si="161"/>
        <v>0.0056635574121084381</v>
      </c>
      <c r="BZ70">
        <f t="shared" si="162"/>
        <v>1</v>
      </c>
    </row>
    <row r="71">
      <c r="A71" s="16">
        <v>6.7999999999999998</v>
      </c>
      <c r="F71" s="4">
        <f t="shared" si="124"/>
        <v>0.67142857142857149</v>
      </c>
      <c r="G71" s="4">
        <f t="shared" si="125"/>
        <v>0.98819179185987194</v>
      </c>
      <c r="H71" s="4">
        <f t="shared" si="126"/>
        <v>1.8505977728634534e-06</v>
      </c>
      <c r="J71" s="12">
        <f t="shared" si="127"/>
        <v>0.67142857142857149</v>
      </c>
      <c r="K71" s="12">
        <f t="shared" si="128"/>
        <v>0.67142857142857149</v>
      </c>
      <c r="L71" s="12">
        <f t="shared" si="129"/>
        <v>1</v>
      </c>
      <c r="M71" s="4">
        <f t="shared" si="130"/>
        <v>0.67142857142857149</v>
      </c>
      <c r="N71" s="4">
        <f t="shared" si="131"/>
        <v>0.67142857142857149</v>
      </c>
      <c r="O71" s="4">
        <f t="shared" si="132"/>
        <v>1</v>
      </c>
      <c r="AA71" s="12">
        <f t="shared" si="133"/>
        <v>0.67142917230210253</v>
      </c>
      <c r="AB71" s="12">
        <f t="shared" si="134"/>
        <v>0.66882414181695904</v>
      </c>
      <c r="AC71" s="12">
        <f t="shared" si="135"/>
        <v>0</v>
      </c>
      <c r="AD71" s="12">
        <f t="shared" si="136"/>
        <v>0.66350021777813484</v>
      </c>
      <c r="AE71" s="12">
        <f t="shared" si="137"/>
        <v>0.66350062122179143</v>
      </c>
      <c r="AF71" s="12">
        <f t="shared" si="138"/>
        <v>0</v>
      </c>
      <c r="AR71">
        <f t="shared" si="139"/>
        <v>0.99612016018252936</v>
      </c>
      <c r="AS71">
        <f t="shared" si="140"/>
        <v>0.99612016018252936</v>
      </c>
      <c r="AT71">
        <f t="shared" si="141"/>
        <v>1</v>
      </c>
      <c r="AU71">
        <f t="shared" si="142"/>
        <v>0.67142917948212544</v>
      </c>
      <c r="AV71">
        <f t="shared" si="143"/>
        <v>0.67142917948212544</v>
      </c>
      <c r="AW71">
        <f t="shared" si="144"/>
        <v>1</v>
      </c>
      <c r="AX71">
        <f t="shared" si="145"/>
        <v>0.66350020310591407</v>
      </c>
      <c r="AY71">
        <f t="shared" si="146"/>
        <v>0.66350020310591407</v>
      </c>
      <c r="AZ71">
        <f t="shared" si="147"/>
        <v>1</v>
      </c>
      <c r="BA71">
        <f t="shared" si="148"/>
        <v>1.2425442189226044e-06</v>
      </c>
      <c r="BB71">
        <f t="shared" si="149"/>
        <v>1.2425442189226044e-06</v>
      </c>
      <c r="BC71">
        <f t="shared" si="150"/>
        <v>1</v>
      </c>
      <c r="BO71">
        <f t="shared" si="151"/>
        <v>0.011808208140128063</v>
      </c>
      <c r="BP71">
        <f t="shared" si="152"/>
        <v>0.011808208140128063</v>
      </c>
      <c r="BQ71">
        <f t="shared" si="153"/>
        <v>1</v>
      </c>
      <c r="BR71">
        <f t="shared" si="154"/>
        <v>0.32857142857142851</v>
      </c>
      <c r="BS71">
        <f t="shared" si="155"/>
        <v>0.32857142857142851</v>
      </c>
      <c r="BT71">
        <f t="shared" si="156"/>
        <v>1</v>
      </c>
      <c r="BU71">
        <f t="shared" si="157"/>
        <v>0.33649979689408593</v>
      </c>
      <c r="BV71">
        <f t="shared" si="158"/>
        <v>0.33649979689408593</v>
      </c>
      <c r="BW71">
        <f t="shared" si="159"/>
        <v>1</v>
      </c>
      <c r="BX71">
        <f t="shared" si="160"/>
        <v>0.0038798398174706428</v>
      </c>
      <c r="BY71">
        <f t="shared" si="161"/>
        <v>0.0038798398174706484</v>
      </c>
      <c r="BZ71">
        <f t="shared" si="162"/>
        <v>1</v>
      </c>
    </row>
    <row r="72">
      <c r="A72" s="16">
        <v>6.9000000000000004</v>
      </c>
      <c r="F72" s="4">
        <f t="shared" si="124"/>
        <v>0.68571428571428572</v>
      </c>
      <c r="G72" s="4">
        <f t="shared" si="125"/>
        <v>0.99169613771977994</v>
      </c>
      <c r="H72" s="4">
        <f t="shared" si="126"/>
        <v>2.7607649501930464e-06</v>
      </c>
      <c r="J72" s="12">
        <f t="shared" si="127"/>
        <v>0.68571428571428572</v>
      </c>
      <c r="K72" s="12">
        <f t="shared" si="128"/>
        <v>0.68571428571428572</v>
      </c>
      <c r="L72" s="12">
        <f t="shared" si="129"/>
        <v>1</v>
      </c>
      <c r="M72" s="4">
        <f t="shared" si="130"/>
        <v>0.68571428571428572</v>
      </c>
      <c r="N72" s="4">
        <f t="shared" si="131"/>
        <v>0.68571428571428572</v>
      </c>
      <c r="O72" s="4">
        <f t="shared" si="132"/>
        <v>1</v>
      </c>
      <c r="AA72" s="12">
        <f t="shared" si="133"/>
        <v>0.68571514617826623</v>
      </c>
      <c r="AB72" s="12">
        <f t="shared" si="134"/>
        <v>0.68392558406416426</v>
      </c>
      <c r="AC72" s="12">
        <f t="shared" si="135"/>
        <v>0</v>
      </c>
      <c r="AD72" s="12">
        <f t="shared" si="136"/>
        <v>0.68002022444214305</v>
      </c>
      <c r="AE72" s="12">
        <f t="shared" si="137"/>
        <v>0.68002081447458695</v>
      </c>
      <c r="AF72" s="12">
        <f t="shared" si="138"/>
        <v>0</v>
      </c>
      <c r="AR72">
        <f t="shared" si="139"/>
        <v>0.99739021471193079</v>
      </c>
      <c r="AS72">
        <f t="shared" si="140"/>
        <v>0.99739021471193079</v>
      </c>
      <c r="AT72">
        <f t="shared" si="141"/>
        <v>1</v>
      </c>
      <c r="AU72">
        <f t="shared" si="142"/>
        <v>0.68571515338327005</v>
      </c>
      <c r="AV72">
        <f t="shared" si="143"/>
        <v>0.68571515338327005</v>
      </c>
      <c r="AW72">
        <f t="shared" si="144"/>
        <v>1</v>
      </c>
      <c r="AX72">
        <f t="shared" si="145"/>
        <v>0.68002020872213487</v>
      </c>
      <c r="AY72">
        <f t="shared" si="146"/>
        <v>0.68002020872213487</v>
      </c>
      <c r="AZ72">
        <f t="shared" si="147"/>
        <v>1</v>
      </c>
      <c r="BA72">
        <f t="shared" si="148"/>
        <v>1.8930959658466605e-06</v>
      </c>
      <c r="BB72">
        <f t="shared" si="149"/>
        <v>1.8930959658466605e-06</v>
      </c>
      <c r="BC72">
        <f t="shared" si="150"/>
        <v>1</v>
      </c>
      <c r="BO72">
        <f t="shared" si="151"/>
        <v>0.0083038622802200646</v>
      </c>
      <c r="BP72">
        <f t="shared" si="152"/>
        <v>0.0083038622802200646</v>
      </c>
      <c r="BQ72">
        <f t="shared" si="153"/>
        <v>1</v>
      </c>
      <c r="BR72">
        <f t="shared" si="154"/>
        <v>0.31428571428571428</v>
      </c>
      <c r="BS72">
        <f t="shared" si="155"/>
        <v>0.31428571428571428</v>
      </c>
      <c r="BT72">
        <f t="shared" si="156"/>
        <v>1</v>
      </c>
      <c r="BU72">
        <f t="shared" si="157"/>
        <v>0.31997979127786513</v>
      </c>
      <c r="BV72">
        <f t="shared" si="158"/>
        <v>0.31997979127786519</v>
      </c>
      <c r="BW72">
        <f t="shared" si="159"/>
        <v>1</v>
      </c>
      <c r="BX72">
        <f t="shared" si="160"/>
        <v>0.0026097852880692107</v>
      </c>
      <c r="BY72">
        <f t="shared" si="161"/>
        <v>0.002609785288069163</v>
      </c>
      <c r="BZ72">
        <f t="shared" si="162"/>
        <v>1</v>
      </c>
    </row>
    <row r="73">
      <c r="A73" s="16">
        <v>7</v>
      </c>
      <c r="F73" s="4">
        <f t="shared" si="124"/>
        <v>0.70000000000000007</v>
      </c>
      <c r="G73" s="4">
        <f t="shared" si="125"/>
        <v>0.9942618065677149</v>
      </c>
      <c r="H73" s="4">
        <f t="shared" si="126"/>
        <v>4.1185717448326358e-06</v>
      </c>
      <c r="J73" s="12">
        <f t="shared" si="127"/>
        <v>0.70000000000000007</v>
      </c>
      <c r="K73" s="12">
        <f t="shared" si="128"/>
        <v>0.70000000000000007</v>
      </c>
      <c r="L73" s="12">
        <f t="shared" si="129"/>
        <v>1</v>
      </c>
      <c r="M73" s="4">
        <f t="shared" si="130"/>
        <v>0.70000000000000007</v>
      </c>
      <c r="N73" s="4">
        <f t="shared" si="131"/>
        <v>0.70000000000000007</v>
      </c>
      <c r="O73" s="4">
        <f t="shared" si="132"/>
        <v>1</v>
      </c>
      <c r="AA73" s="12">
        <f t="shared" si="133"/>
        <v>0.70000122848157509</v>
      </c>
      <c r="AB73" s="12">
        <f t="shared" si="134"/>
        <v>0.69879621282375914</v>
      </c>
      <c r="AC73" s="12">
        <f t="shared" si="135"/>
        <v>0</v>
      </c>
      <c r="AD73" s="12">
        <f t="shared" si="136"/>
        <v>0.69598328114061347</v>
      </c>
      <c r="AE73" s="12">
        <f t="shared" si="137"/>
        <v>0.69598414107771589</v>
      </c>
      <c r="AF73" s="12">
        <f t="shared" si="138"/>
        <v>0</v>
      </c>
      <c r="AR73">
        <f t="shared" si="139"/>
        <v>0.9982785419703144</v>
      </c>
      <c r="AS73">
        <f t="shared" si="140"/>
        <v>0.9982785419703144</v>
      </c>
      <c r="AT73">
        <f t="shared" si="141"/>
        <v>1</v>
      </c>
      <c r="AU73">
        <f t="shared" si="142"/>
        <v>0.70000123557152361</v>
      </c>
      <c r="AV73">
        <f t="shared" si="143"/>
        <v>0.70000123557152361</v>
      </c>
      <c r="AW73">
        <f t="shared" si="144"/>
        <v>1</v>
      </c>
      <c r="AX73">
        <f t="shared" si="145"/>
        <v>0.69598326459740045</v>
      </c>
      <c r="AY73">
        <f t="shared" si="146"/>
        <v>0.69598326459740045</v>
      </c>
      <c r="AZ73">
        <f t="shared" si="147"/>
        <v>1</v>
      </c>
      <c r="BA73">
        <f t="shared" si="148"/>
        <v>2.8830002213828454e-06</v>
      </c>
      <c r="BB73">
        <f t="shared" si="149"/>
        <v>2.8830002213828454e-06</v>
      </c>
      <c r="BC73">
        <f t="shared" si="150"/>
        <v>1</v>
      </c>
      <c r="BO73">
        <f t="shared" si="151"/>
        <v>0.0057381934322850991</v>
      </c>
      <c r="BP73">
        <f t="shared" si="152"/>
        <v>0.0057381934322850991</v>
      </c>
      <c r="BQ73">
        <f t="shared" si="153"/>
        <v>1</v>
      </c>
      <c r="BR73">
        <f t="shared" si="154"/>
        <v>0.29999999999999993</v>
      </c>
      <c r="BS73">
        <f t="shared" si="155"/>
        <v>0.29999999999999993</v>
      </c>
      <c r="BT73">
        <f t="shared" si="156"/>
        <v>1</v>
      </c>
      <c r="BU73">
        <f t="shared" si="157"/>
        <v>0.30401673540259955</v>
      </c>
      <c r="BV73">
        <f t="shared" si="158"/>
        <v>0.30401673540259949</v>
      </c>
      <c r="BW73">
        <f t="shared" si="159"/>
        <v>1</v>
      </c>
      <c r="BX73">
        <f t="shared" si="160"/>
        <v>0.0017214580296855964</v>
      </c>
      <c r="BY73">
        <f t="shared" si="161"/>
        <v>0.0017214580296855294</v>
      </c>
      <c r="BZ73">
        <f t="shared" si="162"/>
        <v>1</v>
      </c>
    </row>
    <row r="74">
      <c r="A74" s="16">
        <v>7.0999999999999996</v>
      </c>
      <c r="F74" s="4">
        <f t="shared" si="124"/>
        <v>0.7142857142857143</v>
      </c>
      <c r="G74" s="4">
        <f t="shared" si="125"/>
        <v>0.99610894941634243</v>
      </c>
      <c r="H74" s="4">
        <f t="shared" si="126"/>
        <v>6.1441746022147182e-06</v>
      </c>
      <c r="J74" s="12">
        <f t="shared" si="127"/>
        <v>0.7142857142857143</v>
      </c>
      <c r="K74" s="12">
        <f t="shared" si="128"/>
        <v>0.7142857142857143</v>
      </c>
      <c r="L74" s="12">
        <f t="shared" si="129"/>
        <v>1</v>
      </c>
      <c r="M74" s="4">
        <f t="shared" si="130"/>
        <v>0.7142857142857143</v>
      </c>
      <c r="N74" s="4">
        <f t="shared" si="131"/>
        <v>0.7142857142857143</v>
      </c>
      <c r="O74" s="4">
        <f t="shared" si="132"/>
        <v>1</v>
      </c>
      <c r="AA74" s="12">
        <f t="shared" si="133"/>
        <v>0.71428746293351664</v>
      </c>
      <c r="AB74" s="12">
        <f t="shared" si="134"/>
        <v>0.71349337585670791</v>
      </c>
      <c r="AC74" s="12">
        <f t="shared" si="135"/>
        <v>0</v>
      </c>
      <c r="AD74" s="12">
        <f t="shared" si="136"/>
        <v>0.71150640951688326</v>
      </c>
      <c r="AE74" s="12">
        <f t="shared" si="137"/>
        <v>0.71150765855102771</v>
      </c>
      <c r="AF74" s="12">
        <f t="shared" si="138"/>
        <v>0</v>
      </c>
      <c r="AR74">
        <f t="shared" si="139"/>
        <v>0.99888827126181223</v>
      </c>
      <c r="AS74">
        <f t="shared" si="140"/>
        <v>0.99888827126181223</v>
      </c>
      <c r="AT74">
        <f t="shared" si="141"/>
        <v>1</v>
      </c>
      <c r="AU74">
        <f t="shared" si="142"/>
        <v>0.71428746976417212</v>
      </c>
      <c r="AV74">
        <f t="shared" si="143"/>
        <v>0.71428746976417212</v>
      </c>
      <c r="AW74">
        <f t="shared" si="144"/>
        <v>1</v>
      </c>
      <c r="AX74">
        <f t="shared" si="145"/>
        <v>0.71150639244024461</v>
      </c>
      <c r="AY74">
        <f t="shared" si="146"/>
        <v>0.71150639244024461</v>
      </c>
      <c r="AZ74">
        <f t="shared" si="147"/>
        <v>1</v>
      </c>
      <c r="BA74">
        <f t="shared" si="148"/>
        <v>4.3886961444390845e-06</v>
      </c>
      <c r="BB74">
        <f t="shared" si="149"/>
        <v>4.3886961444390845e-06</v>
      </c>
      <c r="BC74">
        <f t="shared" si="150"/>
        <v>1</v>
      </c>
      <c r="BO74">
        <f t="shared" si="151"/>
        <v>0.0038910505836575737</v>
      </c>
      <c r="BP74">
        <f t="shared" si="152"/>
        <v>0.0038910505836575737</v>
      </c>
      <c r="BQ74">
        <f t="shared" si="153"/>
        <v>1</v>
      </c>
      <c r="BR74">
        <f t="shared" si="154"/>
        <v>0.2857142857142857</v>
      </c>
      <c r="BS74">
        <f t="shared" si="155"/>
        <v>0.2857142857142857</v>
      </c>
      <c r="BT74">
        <f t="shared" si="156"/>
        <v>1</v>
      </c>
      <c r="BU74">
        <f t="shared" si="157"/>
        <v>0.28849360755975539</v>
      </c>
      <c r="BV74">
        <f t="shared" si="158"/>
        <v>0.28849360755975539</v>
      </c>
      <c r="BW74">
        <f t="shared" si="159"/>
        <v>1</v>
      </c>
      <c r="BX74">
        <f t="shared" si="160"/>
        <v>0.0011117287381877672</v>
      </c>
      <c r="BY74">
        <f t="shared" si="161"/>
        <v>0.0011117287381878782</v>
      </c>
      <c r="BZ74">
        <f t="shared" si="162"/>
        <v>1</v>
      </c>
    </row>
    <row r="75">
      <c r="A75" s="16">
        <v>7.2000000000000002</v>
      </c>
      <c r="F75" s="4">
        <f t="shared" si="124"/>
        <v>0.72857142857142854</v>
      </c>
      <c r="G75" s="4">
        <f t="shared" si="125"/>
        <v>0.99741521238135811</v>
      </c>
      <c r="H75" s="4">
        <f t="shared" si="126"/>
        <v>9.166003719853315e-06</v>
      </c>
      <c r="J75" s="12">
        <f t="shared" si="127"/>
        <v>0.72857142857142854</v>
      </c>
      <c r="K75" s="12">
        <f t="shared" si="128"/>
        <v>0.72857142857142854</v>
      </c>
      <c r="L75" s="12">
        <f t="shared" si="129"/>
        <v>1</v>
      </c>
      <c r="M75" s="4">
        <f t="shared" si="130"/>
        <v>0.72857142857142854</v>
      </c>
      <c r="N75" s="4">
        <f t="shared" si="131"/>
        <v>0.72857142857142854</v>
      </c>
      <c r="O75" s="4">
        <f t="shared" si="132"/>
        <v>1</v>
      </c>
      <c r="AA75" s="12">
        <f t="shared" si="133"/>
        <v>0.72857391005599126</v>
      </c>
      <c r="AB75" s="12">
        <f t="shared" si="134"/>
        <v>0.72806275980196089</v>
      </c>
      <c r="AC75" s="12">
        <f t="shared" si="135"/>
        <v>0</v>
      </c>
      <c r="AD75" s="12">
        <f t="shared" si="136"/>
        <v>0.72668824342500116</v>
      </c>
      <c r="AE75" s="12">
        <f t="shared" si="137"/>
        <v>0.72669005136375397</v>
      </c>
      <c r="AF75" s="12">
        <f t="shared" si="138"/>
        <v>0</v>
      </c>
      <c r="AR75">
        <f t="shared" si="139"/>
        <v>0.99929841478922576</v>
      </c>
      <c r="AS75">
        <f t="shared" si="140"/>
        <v>0.99929841478922576</v>
      </c>
      <c r="AT75">
        <f t="shared" si="141"/>
        <v>1</v>
      </c>
      <c r="AU75">
        <f t="shared" si="142"/>
        <v>0.72857391648672387</v>
      </c>
      <c r="AV75">
        <f t="shared" si="143"/>
        <v>0.72857391648672387</v>
      </c>
      <c r="AW75">
        <f t="shared" si="144"/>
        <v>1</v>
      </c>
      <c r="AX75">
        <f t="shared" si="145"/>
        <v>0.72668822616356088</v>
      </c>
      <c r="AY75">
        <f t="shared" si="146"/>
        <v>0.72668822616356088</v>
      </c>
      <c r="AZ75">
        <f t="shared" si="147"/>
        <v>1</v>
      </c>
      <c r="BA75">
        <f t="shared" si="148"/>
        <v>6.6780884244645578e-06</v>
      </c>
      <c r="BB75">
        <f t="shared" si="149"/>
        <v>6.6780884244645578e-06</v>
      </c>
      <c r="BC75">
        <f t="shared" si="150"/>
        <v>1</v>
      </c>
      <c r="BO75">
        <f t="shared" si="151"/>
        <v>0.0025847876186418928</v>
      </c>
      <c r="BP75">
        <f t="shared" si="152"/>
        <v>0.0025847876186418928</v>
      </c>
      <c r="BQ75">
        <f t="shared" si="153"/>
        <v>1</v>
      </c>
      <c r="BR75">
        <f t="shared" si="154"/>
        <v>0.27142857142857146</v>
      </c>
      <c r="BS75">
        <f t="shared" si="155"/>
        <v>0.27142857142857146</v>
      </c>
      <c r="BT75">
        <f t="shared" si="156"/>
        <v>1</v>
      </c>
      <c r="BU75">
        <f t="shared" si="157"/>
        <v>0.27331177383643912</v>
      </c>
      <c r="BV75">
        <f t="shared" si="158"/>
        <v>0.27331177383643912</v>
      </c>
      <c r="BW75">
        <f t="shared" si="159"/>
        <v>1</v>
      </c>
      <c r="BX75">
        <f t="shared" si="160"/>
        <v>0.00070158521077423597</v>
      </c>
      <c r="BY75">
        <f t="shared" si="161"/>
        <v>0.00070158521077422816</v>
      </c>
      <c r="BZ75">
        <f t="shared" si="162"/>
        <v>1</v>
      </c>
    </row>
    <row r="76">
      <c r="A76" s="16">
        <v>7.2999999999999998</v>
      </c>
      <c r="F76" s="4">
        <f t="shared" si="124"/>
        <v>0.74285714285714288</v>
      </c>
      <c r="G76" s="4">
        <f t="shared" si="125"/>
        <v>0.99832131019888715</v>
      </c>
      <c r="H76" s="4">
        <f t="shared" si="126"/>
        <v>1.3674009084599736e-05</v>
      </c>
      <c r="J76" s="12">
        <f t="shared" si="127"/>
        <v>0.74285714285714288</v>
      </c>
      <c r="K76" s="12">
        <f t="shared" si="128"/>
        <v>0.74285714285714288</v>
      </c>
      <c r="L76" s="12">
        <f t="shared" si="129"/>
        <v>1</v>
      </c>
      <c r="M76" s="4">
        <f t="shared" si="130"/>
        <v>0.74285714285714288</v>
      </c>
      <c r="N76" s="4">
        <f t="shared" si="131"/>
        <v>0.74285714285714288</v>
      </c>
      <c r="O76" s="4">
        <f t="shared" si="132"/>
        <v>1</v>
      </c>
      <c r="AA76" s="12">
        <f t="shared" si="133"/>
        <v>0.74286065312834249</v>
      </c>
      <c r="AB76" s="12">
        <f t="shared" si="134"/>
        <v>0.74253999350211708</v>
      </c>
      <c r="AC76" s="12">
        <f t="shared" si="135"/>
        <v>0</v>
      </c>
      <c r="AD76" s="12">
        <f t="shared" si="136"/>
        <v>0.74161013319959934</v>
      </c>
      <c r="AE76" s="12">
        <f t="shared" si="137"/>
        <v>0.74161274082963324</v>
      </c>
      <c r="AF76" s="12">
        <f t="shared" si="138"/>
        <v>0</v>
      </c>
      <c r="AR76">
        <f t="shared" si="139"/>
        <v>0.99956833690828539</v>
      </c>
      <c r="AS76">
        <f t="shared" si="140"/>
        <v>0.99956833690828539</v>
      </c>
      <c r="AT76">
        <f t="shared" si="141"/>
        <v>1</v>
      </c>
      <c r="AU76">
        <f t="shared" si="142"/>
        <v>0.74286065903090748</v>
      </c>
      <c r="AV76">
        <f t="shared" si="143"/>
        <v>0.74286065903090748</v>
      </c>
      <c r="AW76">
        <f t="shared" si="144"/>
        <v>1</v>
      </c>
      <c r="AX76">
        <f t="shared" si="145"/>
        <v>0.74161011614774475</v>
      </c>
      <c r="AY76">
        <f t="shared" si="146"/>
        <v>0.74161011614774475</v>
      </c>
      <c r="AZ76">
        <f t="shared" si="147"/>
        <v>1</v>
      </c>
      <c r="BA76">
        <f t="shared" si="148"/>
        <v>1.0157835319988375e-05</v>
      </c>
      <c r="BB76">
        <f t="shared" si="149"/>
        <v>1.0157835319988375e-05</v>
      </c>
      <c r="BC76">
        <f t="shared" si="150"/>
        <v>1</v>
      </c>
      <c r="BO76">
        <f t="shared" si="151"/>
        <v>0.0016786898011128537</v>
      </c>
      <c r="BP76">
        <f t="shared" si="152"/>
        <v>0.0016786898011128537</v>
      </c>
      <c r="BQ76">
        <f t="shared" si="153"/>
        <v>1</v>
      </c>
      <c r="BR76">
        <f t="shared" si="154"/>
        <v>0.25714285714285712</v>
      </c>
      <c r="BS76">
        <f t="shared" si="155"/>
        <v>0.25714285714285712</v>
      </c>
      <c r="BT76">
        <f t="shared" si="156"/>
        <v>1</v>
      </c>
      <c r="BU76">
        <f t="shared" si="157"/>
        <v>0.25838988385225525</v>
      </c>
      <c r="BV76">
        <f t="shared" si="158"/>
        <v>0.25838988385225525</v>
      </c>
      <c r="BW76">
        <f t="shared" si="159"/>
        <v>1</v>
      </c>
      <c r="BX76">
        <f t="shared" si="160"/>
        <v>0.00043166309171460693</v>
      </c>
      <c r="BY76">
        <f t="shared" si="161"/>
        <v>0.00043166309171473378</v>
      </c>
      <c r="BZ76">
        <f t="shared" si="162"/>
        <v>1</v>
      </c>
    </row>
    <row r="77">
      <c r="A77" s="16">
        <v>7.4000000000000004</v>
      </c>
      <c r="F77" s="4">
        <f t="shared" si="124"/>
        <v>0.75714285714285712</v>
      </c>
      <c r="G77" s="4">
        <f t="shared" si="125"/>
        <v>0.99893671566354703</v>
      </c>
      <c r="H77" s="4">
        <f t="shared" si="126"/>
        <v>2.039908727992137e-05</v>
      </c>
      <c r="J77" s="12">
        <f t="shared" si="127"/>
        <v>0.75714285714285712</v>
      </c>
      <c r="K77" s="12">
        <f t="shared" si="128"/>
        <v>0.75714285714285712</v>
      </c>
      <c r="L77" s="12">
        <f t="shared" si="129"/>
        <v>1</v>
      </c>
      <c r="M77" s="4">
        <f t="shared" si="130"/>
        <v>0.75714285714285712</v>
      </c>
      <c r="N77" s="4">
        <f t="shared" si="131"/>
        <v>0.75714285714285712</v>
      </c>
      <c r="O77" s="4">
        <f t="shared" si="132"/>
        <v>1</v>
      </c>
      <c r="AA77" s="12">
        <f t="shared" si="133"/>
        <v>0.75714780593933206</v>
      </c>
      <c r="AB77" s="12">
        <f t="shared" si="134"/>
        <v>0.75695229580781642</v>
      </c>
      <c r="AC77" s="12">
        <f t="shared" si="135"/>
        <v>0</v>
      </c>
      <c r="AD77" s="12">
        <f t="shared" si="136"/>
        <v>0.75633781542485112</v>
      </c>
      <c r="AE77" s="12">
        <f t="shared" si="137"/>
        <v>0.75634156237075367</v>
      </c>
      <c r="AF77" s="12">
        <f t="shared" si="138"/>
        <v>0</v>
      </c>
      <c r="AR77">
        <f t="shared" si="139"/>
        <v>0.99974177380400442</v>
      </c>
      <c r="AS77">
        <f t="shared" si="140"/>
        <v>0.99974177380400442</v>
      </c>
      <c r="AT77">
        <f t="shared" si="141"/>
        <v>1</v>
      </c>
      <c r="AU77">
        <f t="shared" si="142"/>
        <v>0.75714781120691077</v>
      </c>
      <c r="AV77">
        <f t="shared" si="143"/>
        <v>0.75714781120691077</v>
      </c>
      <c r="AW77">
        <f t="shared" si="144"/>
        <v>1</v>
      </c>
      <c r="AX77">
        <f t="shared" si="145"/>
        <v>0.75633779900239984</v>
      </c>
      <c r="AY77">
        <f t="shared" si="146"/>
        <v>0.75633779900239984</v>
      </c>
      <c r="AZ77">
        <f t="shared" si="147"/>
        <v>1</v>
      </c>
      <c r="BA77">
        <f t="shared" si="148"/>
        <v>1.5445023226226181e-05</v>
      </c>
      <c r="BB77">
        <f t="shared" si="149"/>
        <v>1.5445023226226181e-05</v>
      </c>
      <c r="BC77">
        <f t="shared" si="150"/>
        <v>1</v>
      </c>
      <c r="BO77">
        <f t="shared" si="151"/>
        <v>0.0010632843364529743</v>
      </c>
      <c r="BP77">
        <f t="shared" si="152"/>
        <v>0.0010632843364529743</v>
      </c>
      <c r="BQ77">
        <f t="shared" si="153"/>
        <v>1</v>
      </c>
      <c r="BR77">
        <f t="shared" si="154"/>
        <v>0.24285714285714288</v>
      </c>
      <c r="BS77">
        <f t="shared" si="155"/>
        <v>0.24285714285714288</v>
      </c>
      <c r="BT77">
        <f t="shared" si="156"/>
        <v>1</v>
      </c>
      <c r="BU77">
        <f t="shared" si="157"/>
        <v>0.24366220099760016</v>
      </c>
      <c r="BV77">
        <f t="shared" si="158"/>
        <v>0.24366220099760014</v>
      </c>
      <c r="BW77">
        <f t="shared" si="159"/>
        <v>1</v>
      </c>
      <c r="BX77">
        <f t="shared" si="160"/>
        <v>0.00025822619599558116</v>
      </c>
      <c r="BY77">
        <f t="shared" si="161"/>
        <v>0.00025822619599572233</v>
      </c>
      <c r="BZ77">
        <f t="shared" si="162"/>
        <v>1</v>
      </c>
    </row>
    <row r="78">
      <c r="A78" s="16">
        <v>7.5</v>
      </c>
      <c r="F78" s="4">
        <f t="shared" si="124"/>
        <v>0.77142857142857146</v>
      </c>
      <c r="G78" s="4">
        <f t="shared" si="125"/>
        <v>0.99934506921543886</v>
      </c>
      <c r="H78" s="4">
        <f t="shared" si="126"/>
        <v>3.043155690056538e-05</v>
      </c>
      <c r="J78" s="12">
        <f t="shared" si="127"/>
        <v>0.77142857142857146</v>
      </c>
      <c r="K78" s="12">
        <f t="shared" si="128"/>
        <v>0.77142857142857146</v>
      </c>
      <c r="L78" s="12">
        <f t="shared" si="129"/>
        <v>1</v>
      </c>
      <c r="M78" s="4">
        <f t="shared" si="130"/>
        <v>0.77142857142857146</v>
      </c>
      <c r="N78" s="4">
        <f t="shared" si="131"/>
        <v>0.77142857142857146</v>
      </c>
      <c r="O78" s="4">
        <f t="shared" si="132"/>
        <v>1</v>
      </c>
      <c r="AA78" s="12">
        <f t="shared" si="133"/>
        <v>0.77143552265744852</v>
      </c>
      <c r="AB78" s="12">
        <f t="shared" si="134"/>
        <v>0.77132004449870284</v>
      </c>
      <c r="AC78" s="12">
        <f t="shared" si="135"/>
        <v>0</v>
      </c>
      <c r="AD78" s="12">
        <f t="shared" si="136"/>
        <v>0.77092335448405891</v>
      </c>
      <c r="AE78" s="12">
        <f t="shared" si="137"/>
        <v>0.77092871686062125</v>
      </c>
      <c r="AF78" s="12">
        <f t="shared" si="138"/>
        <v>0</v>
      </c>
      <c r="AR78">
        <f t="shared" si="139"/>
        <v>0.99985030153495758</v>
      </c>
      <c r="AS78">
        <f t="shared" si="140"/>
        <v>0.99985030153495758</v>
      </c>
      <c r="AT78">
        <f t="shared" si="141"/>
        <v>1</v>
      </c>
      <c r="AU78">
        <f t="shared" si="142"/>
        <v>0.77143552721300579</v>
      </c>
      <c r="AV78">
        <f t="shared" si="143"/>
        <v>0.77143552721300579</v>
      </c>
      <c r="AW78">
        <f t="shared" si="144"/>
        <v>1</v>
      </c>
      <c r="AX78">
        <f t="shared" si="145"/>
        <v>0.77092333910905286</v>
      </c>
      <c r="AY78">
        <f t="shared" si="146"/>
        <v>0.77092333910905286</v>
      </c>
      <c r="AZ78">
        <f t="shared" si="147"/>
        <v>1</v>
      </c>
      <c r="BA78">
        <f t="shared" si="148"/>
        <v>2.3475772466150437e-05</v>
      </c>
      <c r="BB78">
        <f t="shared" si="149"/>
        <v>2.3475772466150437e-05</v>
      </c>
      <c r="BC78">
        <f t="shared" si="150"/>
        <v>1</v>
      </c>
      <c r="BO78">
        <f t="shared" si="151"/>
        <v>0.00065493078456113629</v>
      </c>
      <c r="BP78">
        <f t="shared" si="152"/>
        <v>0.00065493078456113629</v>
      </c>
      <c r="BQ78">
        <f t="shared" si="153"/>
        <v>1</v>
      </c>
      <c r="BR78">
        <f t="shared" si="154"/>
        <v>0.22857142857142854</v>
      </c>
      <c r="BS78">
        <f t="shared" si="155"/>
        <v>0.22857142857142854</v>
      </c>
      <c r="BT78">
        <f t="shared" si="156"/>
        <v>1</v>
      </c>
      <c r="BU78">
        <f t="shared" si="157"/>
        <v>0.22907666089094714</v>
      </c>
      <c r="BV78">
        <f t="shared" si="158"/>
        <v>0.22907666089094714</v>
      </c>
      <c r="BW78">
        <f t="shared" si="159"/>
        <v>1</v>
      </c>
      <c r="BX78">
        <f t="shared" si="160"/>
        <v>0.0001496984650424249</v>
      </c>
      <c r="BY78">
        <f t="shared" si="161"/>
        <v>0.00014969846504254541</v>
      </c>
      <c r="BZ78">
        <f t="shared" si="162"/>
        <v>1</v>
      </c>
    </row>
    <row r="79">
      <c r="A79" s="16">
        <v>7.5999999999999996</v>
      </c>
      <c r="F79" s="4">
        <f t="shared" si="124"/>
        <v>0.7857142857142857</v>
      </c>
      <c r="G79" s="4">
        <f t="shared" si="125"/>
        <v>0.99960908679851979</v>
      </c>
      <c r="H79" s="4">
        <f t="shared" si="126"/>
        <v>4.5397868702434395e-05</v>
      </c>
      <c r="J79" s="12">
        <f t="shared" si="127"/>
        <v>0.7857142857142857</v>
      </c>
      <c r="K79" s="12">
        <f t="shared" si="128"/>
        <v>0.7857142857142857</v>
      </c>
      <c r="L79" s="12">
        <f t="shared" si="129"/>
        <v>1</v>
      </c>
      <c r="M79" s="4">
        <f t="shared" si="130"/>
        <v>0.7857142857142857</v>
      </c>
      <c r="N79" s="4">
        <f t="shared" si="131"/>
        <v>0.7857142857142857</v>
      </c>
      <c r="O79" s="4">
        <f t="shared" si="132"/>
        <v>1</v>
      </c>
      <c r="AA79" s="12">
        <f t="shared" si="133"/>
        <v>0.78572401002615921</v>
      </c>
      <c r="AB79" s="12">
        <f t="shared" si="134"/>
        <v>0.78565819599549491</v>
      </c>
      <c r="AC79" s="12">
        <f t="shared" si="135"/>
        <v>0</v>
      </c>
      <c r="AD79" s="12">
        <f t="shared" si="136"/>
        <v>0.78540715357118607</v>
      </c>
      <c r="AE79" s="12">
        <f t="shared" si="137"/>
        <v>0.78541479410194381</v>
      </c>
      <c r="AF79" s="12">
        <f t="shared" si="138"/>
        <v>0</v>
      </c>
      <c r="AR79">
        <f t="shared" si="139"/>
        <v>0.9999162328853971</v>
      </c>
      <c r="AS79">
        <f t="shared" si="140"/>
        <v>0.9999162328853971</v>
      </c>
      <c r="AT79">
        <f t="shared" si="141"/>
        <v>1</v>
      </c>
      <c r="AU79">
        <f t="shared" si="142"/>
        <v>0.78572401382900758</v>
      </c>
      <c r="AV79">
        <f t="shared" si="143"/>
        <v>0.78572401382900758</v>
      </c>
      <c r="AW79">
        <f t="shared" si="144"/>
        <v>1</v>
      </c>
      <c r="AX79">
        <f t="shared" si="145"/>
        <v>0.78540713962740838</v>
      </c>
      <c r="AY79">
        <f t="shared" si="146"/>
        <v>0.78540713962740838</v>
      </c>
      <c r="AZ79">
        <f t="shared" si="147"/>
        <v>1</v>
      </c>
      <c r="BA79">
        <f t="shared" si="148"/>
        <v>3.5669753980484167e-05</v>
      </c>
      <c r="BB79">
        <f t="shared" si="149"/>
        <v>3.5669753980484167e-05</v>
      </c>
      <c r="BC79">
        <f t="shared" si="150"/>
        <v>1</v>
      </c>
      <c r="BO79">
        <f t="shared" si="151"/>
        <v>0.00039091320148021413</v>
      </c>
      <c r="BP79">
        <f t="shared" si="152"/>
        <v>0.00039091320148021413</v>
      </c>
      <c r="BQ79">
        <f t="shared" si="153"/>
        <v>1</v>
      </c>
      <c r="BR79">
        <f t="shared" si="154"/>
        <v>0.2142857142857143</v>
      </c>
      <c r="BS79">
        <f t="shared" si="155"/>
        <v>0.2142857142857143</v>
      </c>
      <c r="BT79">
        <f t="shared" si="156"/>
        <v>1</v>
      </c>
      <c r="BU79">
        <f t="shared" si="157"/>
        <v>0.21459286037259162</v>
      </c>
      <c r="BV79">
        <f t="shared" si="158"/>
        <v>0.21459286037259162</v>
      </c>
      <c r="BW79">
        <f t="shared" si="159"/>
        <v>1</v>
      </c>
      <c r="BX79">
        <f t="shared" si="160"/>
        <v>8.3767114602895099e-05</v>
      </c>
      <c r="BY79">
        <f t="shared" si="161"/>
        <v>8.376711460290304e-05</v>
      </c>
      <c r="BZ79">
        <f t="shared" si="162"/>
        <v>1</v>
      </c>
    </row>
    <row r="80">
      <c r="A80" s="16">
        <v>7.7000000000000002</v>
      </c>
      <c r="F80" s="4">
        <f t="shared" si="124"/>
        <v>0.79999999999999993</v>
      </c>
      <c r="G80" s="4">
        <f t="shared" si="125"/>
        <v>0.99977486315894881</v>
      </c>
      <c r="H80" s="4">
        <f t="shared" si="126"/>
        <v>6.7724149619770109e-05</v>
      </c>
      <c r="J80" s="12">
        <f t="shared" si="127"/>
        <v>0.79999999999999993</v>
      </c>
      <c r="K80" s="12">
        <f t="shared" si="128"/>
        <v>0.79999999999999993</v>
      </c>
      <c r="L80" s="12">
        <f t="shared" si="129"/>
        <v>1</v>
      </c>
      <c r="M80" s="4">
        <f t="shared" si="130"/>
        <v>0.79999999999999993</v>
      </c>
      <c r="N80" s="4">
        <f t="shared" si="131"/>
        <v>0.79999999999999993</v>
      </c>
      <c r="O80" s="4">
        <f t="shared" si="132"/>
        <v>1</v>
      </c>
      <c r="AA80" s="12">
        <f t="shared" si="133"/>
        <v>0.80001354178048367</v>
      </c>
      <c r="AB80" s="12">
        <f t="shared" si="134"/>
        <v>0.79997752232546759</v>
      </c>
      <c r="AC80" s="12">
        <f t="shared" si="135"/>
        <v>0</v>
      </c>
      <c r="AD80" s="12">
        <f t="shared" si="136"/>
        <v>0.79981990272491987</v>
      </c>
      <c r="AE80" s="12">
        <f t="shared" si="137"/>
        <v>0.79983073614930689</v>
      </c>
      <c r="AF80" s="12">
        <f t="shared" si="138"/>
        <v>0</v>
      </c>
      <c r="AR80">
        <f t="shared" si="139"/>
        <v>0.99995497263178978</v>
      </c>
      <c r="AS80">
        <f t="shared" si="140"/>
        <v>0.99995497263178978</v>
      </c>
      <c r="AT80">
        <f t="shared" si="141"/>
        <v>1</v>
      </c>
      <c r="AU80">
        <f t="shared" si="142"/>
        <v>0.80001354482992382</v>
      </c>
      <c r="AV80">
        <f t="shared" si="143"/>
        <v>0.80001354482992382</v>
      </c>
      <c r="AW80">
        <f t="shared" si="144"/>
        <v>1</v>
      </c>
      <c r="AX80">
        <f t="shared" si="145"/>
        <v>0.79981989052715896</v>
      </c>
      <c r="AY80">
        <f t="shared" si="146"/>
        <v>0.79981989052715896</v>
      </c>
      <c r="AZ80">
        <f t="shared" si="147"/>
        <v>1</v>
      </c>
      <c r="BA80">
        <f t="shared" si="148"/>
        <v>5.4179319695816082e-05</v>
      </c>
      <c r="BB80">
        <f t="shared" si="149"/>
        <v>5.4179319695816082e-05</v>
      </c>
      <c r="BC80">
        <f t="shared" si="150"/>
        <v>1</v>
      </c>
      <c r="BO80">
        <f t="shared" si="151"/>
        <v>0.00022513684105118781</v>
      </c>
      <c r="BP80">
        <f t="shared" si="152"/>
        <v>0.00022513684105118781</v>
      </c>
      <c r="BQ80">
        <f t="shared" si="153"/>
        <v>1</v>
      </c>
      <c r="BR80">
        <f t="shared" si="154"/>
        <v>0.20000000000000007</v>
      </c>
      <c r="BS80">
        <f t="shared" si="155"/>
        <v>0.20000000000000007</v>
      </c>
      <c r="BT80">
        <f t="shared" si="156"/>
        <v>1</v>
      </c>
      <c r="BU80">
        <f t="shared" si="157"/>
        <v>0.20018010947284104</v>
      </c>
      <c r="BV80">
        <f t="shared" si="158"/>
        <v>0.20018010947284101</v>
      </c>
      <c r="BW80">
        <f t="shared" si="159"/>
        <v>1</v>
      </c>
      <c r="BX80">
        <f t="shared" si="160"/>
        <v>4.5027368210215357e-05</v>
      </c>
      <c r="BY80">
        <f t="shared" si="161"/>
        <v>4.5027368210237577e-05</v>
      </c>
      <c r="BZ80">
        <f t="shared" si="162"/>
        <v>1</v>
      </c>
    </row>
    <row r="81">
      <c r="A81" s="16">
        <v>7.7999999999999998</v>
      </c>
      <c r="F81" s="4">
        <f t="shared" si="124"/>
        <v>0.81428571428571428</v>
      </c>
      <c r="G81" s="4">
        <f t="shared" si="125"/>
        <v>0.99987554486097419</v>
      </c>
      <c r="H81" s="4">
        <f t="shared" si="126"/>
        <v>0.00010102919390777289</v>
      </c>
      <c r="J81" s="12">
        <f t="shared" si="127"/>
        <v>0.81428571428571428</v>
      </c>
      <c r="K81" s="12">
        <f t="shared" si="128"/>
        <v>0.81428571428571428</v>
      </c>
      <c r="L81" s="12">
        <f t="shared" si="129"/>
        <v>1</v>
      </c>
      <c r="M81" s="4">
        <f t="shared" si="130"/>
        <v>0.81428571428571428</v>
      </c>
      <c r="N81" s="4">
        <f t="shared" si="131"/>
        <v>0.81428571428571428</v>
      </c>
      <c r="O81" s="4">
        <f t="shared" si="132"/>
        <v>1</v>
      </c>
      <c r="AA81" s="12">
        <f t="shared" si="133"/>
        <v>0.81430447451519949</v>
      </c>
      <c r="AB81" s="12">
        <f t="shared" si="134"/>
        <v>0.81428565575173451</v>
      </c>
      <c r="AC81" s="12">
        <f t="shared" si="135"/>
        <v>0</v>
      </c>
      <c r="AD81" s="12">
        <f t="shared" si="136"/>
        <v>0.81418438248244096</v>
      </c>
      <c r="AE81" s="12">
        <f t="shared" si="137"/>
        <v>0.81419965866930744</v>
      </c>
      <c r="AF81" s="12">
        <f t="shared" si="138"/>
        <v>0</v>
      </c>
      <c r="AR81">
        <f t="shared" si="139"/>
        <v>0.99997688690275233</v>
      </c>
      <c r="AS81">
        <f t="shared" si="140"/>
        <v>0.99997688690275233</v>
      </c>
      <c r="AT81">
        <f t="shared" si="141"/>
        <v>1</v>
      </c>
      <c r="AU81">
        <f t="shared" si="142"/>
        <v>0.81430447685029717</v>
      </c>
      <c r="AV81">
        <f t="shared" si="143"/>
        <v>0.81430447685029717</v>
      </c>
      <c r="AW81">
        <f t="shared" si="144"/>
        <v>1</v>
      </c>
      <c r="AX81">
        <f t="shared" si="145"/>
        <v>0.81418437224393614</v>
      </c>
      <c r="AY81">
        <f t="shared" si="146"/>
        <v>0.81418437224393614</v>
      </c>
      <c r="AZ81">
        <f t="shared" si="147"/>
        <v>1</v>
      </c>
      <c r="BA81">
        <f t="shared" si="148"/>
        <v>8.2266629324900787e-05</v>
      </c>
      <c r="BB81">
        <f t="shared" si="149"/>
        <v>8.2266629324900787e-05</v>
      </c>
      <c r="BC81">
        <f t="shared" si="150"/>
        <v>1</v>
      </c>
      <c r="BO81">
        <f t="shared" si="151"/>
        <v>0.00012445513902581418</v>
      </c>
      <c r="BP81">
        <f t="shared" si="152"/>
        <v>0.00012445513902581418</v>
      </c>
      <c r="BQ81">
        <f t="shared" si="153"/>
        <v>1</v>
      </c>
      <c r="BR81">
        <f t="shared" si="154"/>
        <v>0.18571428571428572</v>
      </c>
      <c r="BS81">
        <f t="shared" si="155"/>
        <v>0.18571428571428572</v>
      </c>
      <c r="BT81">
        <f t="shared" si="156"/>
        <v>1</v>
      </c>
      <c r="BU81">
        <f t="shared" si="157"/>
        <v>0.18581562775606386</v>
      </c>
      <c r="BV81">
        <f t="shared" si="158"/>
        <v>0.18581562775606389</v>
      </c>
      <c r="BW81">
        <f t="shared" si="159"/>
        <v>1</v>
      </c>
      <c r="BX81">
        <f t="shared" si="160"/>
        <v>2.3113097247673409e-05</v>
      </c>
      <c r="BY81">
        <f t="shared" si="161"/>
        <v>2.3113097247651206e-05</v>
      </c>
      <c r="BZ81">
        <f t="shared" si="162"/>
        <v>1</v>
      </c>
    </row>
    <row r="82">
      <c r="A82" s="16">
        <v>7.9000000000000004</v>
      </c>
      <c r="F82" s="4">
        <f t="shared" si="124"/>
        <v>0.82857142857142851</v>
      </c>
      <c r="G82" s="4">
        <f t="shared" si="125"/>
        <v>0.99993439430438968</v>
      </c>
      <c r="H82" s="4">
        <f t="shared" si="126"/>
        <v>0.00015071035805975741</v>
      </c>
      <c r="J82" s="12">
        <f t="shared" si="127"/>
        <v>0.82857142857142851</v>
      </c>
      <c r="K82" s="12">
        <f t="shared" si="128"/>
        <v>0.82857142857142851</v>
      </c>
      <c r="L82" s="12">
        <f t="shared" si="129"/>
        <v>1</v>
      </c>
      <c r="M82" s="4">
        <f t="shared" si="130"/>
        <v>0.82857142857142851</v>
      </c>
      <c r="N82" s="4">
        <f t="shared" si="131"/>
        <v>0.82857142857142851</v>
      </c>
      <c r="O82" s="4">
        <f t="shared" si="132"/>
        <v>1</v>
      </c>
      <c r="AA82" s="12">
        <f t="shared" si="133"/>
        <v>0.82859726293781732</v>
      </c>
      <c r="AB82" s="12">
        <f t="shared" si="134"/>
        <v>0.82858794565567984</v>
      </c>
      <c r="AC82" s="12">
        <f t="shared" si="135"/>
        <v>0</v>
      </c>
      <c r="AD82" s="12">
        <f t="shared" si="136"/>
        <v>0.82851707775895944</v>
      </c>
      <c r="AE82" s="12">
        <f t="shared" si="137"/>
        <v>0.82853848337682445</v>
      </c>
      <c r="AF82" s="12">
        <f t="shared" si="138"/>
        <v>0</v>
      </c>
      <c r="AR82">
        <f t="shared" si="139"/>
        <v>0.99998875330932391</v>
      </c>
      <c r="AS82">
        <f t="shared" si="140"/>
        <v>0.99998875330932391</v>
      </c>
      <c r="AT82">
        <f t="shared" si="141"/>
        <v>1</v>
      </c>
      <c r="AU82">
        <f t="shared" si="142"/>
        <v>0.82859726463281025</v>
      </c>
      <c r="AV82">
        <f t="shared" si="143"/>
        <v>0.82859726463281025</v>
      </c>
      <c r="AW82">
        <f t="shared" si="144"/>
        <v>1</v>
      </c>
      <c r="AX82">
        <f t="shared" si="145"/>
        <v>0.82851706956649429</v>
      </c>
      <c r="AY82">
        <f t="shared" si="146"/>
        <v>0.82851706956649429</v>
      </c>
      <c r="AZ82">
        <f t="shared" si="147"/>
        <v>1</v>
      </c>
      <c r="BA82">
        <f t="shared" si="148"/>
        <v>0.00012487429667808471</v>
      </c>
      <c r="BB82">
        <f t="shared" si="149"/>
        <v>0.00012487429667808471</v>
      </c>
      <c r="BC82">
        <f t="shared" si="150"/>
        <v>1</v>
      </c>
      <c r="BO82">
        <f t="shared" si="151"/>
        <v>6.5605695610315706e-05</v>
      </c>
      <c r="BP82">
        <f t="shared" si="152"/>
        <v>6.5605695610315706e-05</v>
      </c>
      <c r="BQ82">
        <f t="shared" si="153"/>
        <v>1</v>
      </c>
      <c r="BR82">
        <f t="shared" si="154"/>
        <v>0.17142857142857149</v>
      </c>
      <c r="BS82">
        <f t="shared" si="155"/>
        <v>0.17142857142857149</v>
      </c>
      <c r="BT82">
        <f t="shared" si="156"/>
        <v>1</v>
      </c>
      <c r="BU82">
        <f t="shared" si="157"/>
        <v>0.17148293043350571</v>
      </c>
      <c r="BV82">
        <f t="shared" si="158"/>
        <v>0.17148293043350574</v>
      </c>
      <c r="BW82">
        <f t="shared" si="159"/>
        <v>1</v>
      </c>
      <c r="BX82">
        <f t="shared" si="160"/>
        <v>1.1246690676092186e-05</v>
      </c>
      <c r="BY82">
        <f t="shared" si="161"/>
        <v>1.1246690676054125e-05</v>
      </c>
      <c r="BZ82">
        <f t="shared" si="162"/>
        <v>1</v>
      </c>
    </row>
    <row r="83">
      <c r="A83" s="16">
        <v>8</v>
      </c>
      <c r="F83" s="4">
        <f t="shared" si="124"/>
        <v>0.84285714285714286</v>
      </c>
      <c r="G83" s="4">
        <f t="shared" si="125"/>
        <v>0.99996729250032712</v>
      </c>
      <c r="H83" s="4">
        <f t="shared" si="126"/>
        <v>0.00022481677023329571</v>
      </c>
      <c r="J83" s="12">
        <f t="shared" si="127"/>
        <v>0.84285714285714286</v>
      </c>
      <c r="K83" s="12">
        <f t="shared" si="128"/>
        <v>0.84285714285714286</v>
      </c>
      <c r="L83" s="12">
        <f t="shared" si="129"/>
        <v>1</v>
      </c>
      <c r="M83" s="4">
        <f t="shared" si="130"/>
        <v>0.84285714285714286</v>
      </c>
      <c r="N83" s="4">
        <f t="shared" si="131"/>
        <v>0.84285714285714286</v>
      </c>
      <c r="O83" s="4">
        <f t="shared" si="132"/>
        <v>1</v>
      </c>
      <c r="AA83" s="12">
        <f t="shared" si="133"/>
        <v>0.8428924700512489</v>
      </c>
      <c r="AB83" s="12">
        <f t="shared" si="134"/>
        <v>0.8428881389502153</v>
      </c>
      <c r="AC83" s="12">
        <f t="shared" si="135"/>
        <v>0</v>
      </c>
      <c r="AD83" s="12">
        <f t="shared" si="136"/>
        <v>0.84282958130511099</v>
      </c>
      <c r="AE83" s="12">
        <f t="shared" si="137"/>
        <v>0.84285935708300042</v>
      </c>
      <c r="AF83" s="12">
        <f t="shared" si="138"/>
        <v>0</v>
      </c>
      <c r="AR83">
        <f t="shared" si="139"/>
        <v>0.99999486025005124</v>
      </c>
      <c r="AS83">
        <f t="shared" si="140"/>
        <v>0.99999486025005124</v>
      </c>
      <c r="AT83">
        <f t="shared" si="141"/>
        <v>1</v>
      </c>
      <c r="AU83">
        <f t="shared" si="142"/>
        <v>0.84289247120675104</v>
      </c>
      <c r="AV83">
        <f t="shared" si="143"/>
        <v>0.84289247120675104</v>
      </c>
      <c r="AW83">
        <f t="shared" si="144"/>
        <v>1</v>
      </c>
      <c r="AX83">
        <f t="shared" si="145"/>
        <v>0.84282957510741863</v>
      </c>
      <c r="AY83">
        <f t="shared" si="146"/>
        <v>0.84282957510741863</v>
      </c>
      <c r="AZ83">
        <f t="shared" si="147"/>
        <v>1</v>
      </c>
      <c r="BA83">
        <f t="shared" si="148"/>
        <v>0.00018948842062520638</v>
      </c>
      <c r="BB83">
        <f t="shared" si="149"/>
        <v>0.00018948842062520638</v>
      </c>
      <c r="BC83">
        <f t="shared" si="150"/>
        <v>1</v>
      </c>
      <c r="BO83">
        <f t="shared" si="151"/>
        <v>3.2707499672879337e-05</v>
      </c>
      <c r="BP83">
        <f t="shared" si="152"/>
        <v>3.2707499672879337e-05</v>
      </c>
      <c r="BQ83">
        <f t="shared" si="153"/>
        <v>1</v>
      </c>
      <c r="BR83">
        <f t="shared" si="154"/>
        <v>0.15714285714285714</v>
      </c>
      <c r="BS83">
        <f t="shared" si="155"/>
        <v>0.15714285714285714</v>
      </c>
      <c r="BT83">
        <f t="shared" si="156"/>
        <v>1</v>
      </c>
      <c r="BU83">
        <f t="shared" si="157"/>
        <v>0.15717042489258137</v>
      </c>
      <c r="BV83">
        <f t="shared" si="158"/>
        <v>0.15717042489258143</v>
      </c>
      <c r="BW83">
        <f t="shared" si="159"/>
        <v>1</v>
      </c>
      <c r="BX83">
        <f t="shared" si="160"/>
        <v>5.1397499487570997e-06</v>
      </c>
      <c r="BY83">
        <f t="shared" si="161"/>
        <v>5.139749948595324e-06</v>
      </c>
      <c r="BZ83">
        <f t="shared" si="162"/>
        <v>1</v>
      </c>
    </row>
    <row r="84">
      <c r="A84" s="16">
        <v>8.0999999999999996</v>
      </c>
      <c r="F84" s="4">
        <f t="shared" si="124"/>
        <v>0.8571428571428571</v>
      </c>
      <c r="G84" s="4">
        <f t="shared" si="125"/>
        <v>0.99998474144376459</v>
      </c>
      <c r="H84" s="4">
        <f t="shared" si="126"/>
        <v>0.00033535013046647811</v>
      </c>
      <c r="J84" s="12">
        <f t="shared" si="127"/>
        <v>0.8571428571428571</v>
      </c>
      <c r="K84" s="12">
        <f t="shared" si="128"/>
        <v>0.8571428571428571</v>
      </c>
      <c r="L84" s="12">
        <f t="shared" si="129"/>
        <v>1</v>
      </c>
      <c r="M84" s="4">
        <f t="shared" si="130"/>
        <v>0.8571428571428571</v>
      </c>
      <c r="N84" s="4">
        <f t="shared" si="131"/>
        <v>0.8571428571428571</v>
      </c>
      <c r="O84" s="4">
        <f t="shared" si="132"/>
        <v>1</v>
      </c>
      <c r="AA84" s="12">
        <f t="shared" si="133"/>
        <v>0.85719076357335822</v>
      </c>
      <c r="AB84" s="12">
        <f t="shared" si="134"/>
        <v>0.85718889580528357</v>
      </c>
      <c r="AC84" s="12">
        <f t="shared" si="135"/>
        <v>0</v>
      </c>
      <c r="AD84" s="12">
        <f t="shared" si="136"/>
        <v>0.85712978276633423</v>
      </c>
      <c r="AE84" s="12">
        <f t="shared" si="137"/>
        <v>0.8571708454210496</v>
      </c>
      <c r="AF84" s="12">
        <f t="shared" si="138"/>
        <v>0</v>
      </c>
      <c r="AR84">
        <f t="shared" si="139"/>
        <v>0.99999782020625216</v>
      </c>
      <c r="AS84">
        <f t="shared" si="140"/>
        <v>0.99999782020625216</v>
      </c>
      <c r="AT84">
        <f t="shared" si="141"/>
        <v>1</v>
      </c>
      <c r="AU84">
        <f t="shared" si="142"/>
        <v>0.85719076430435226</v>
      </c>
      <c r="AV84">
        <f t="shared" si="143"/>
        <v>0.85719076430435226</v>
      </c>
      <c r="AW84">
        <f t="shared" si="144"/>
        <v>1</v>
      </c>
      <c r="AX84">
        <f t="shared" si="145"/>
        <v>0.85712977838036963</v>
      </c>
      <c r="AY84">
        <f t="shared" si="146"/>
        <v>0.85712977838036963</v>
      </c>
      <c r="AZ84">
        <f t="shared" si="147"/>
        <v>1</v>
      </c>
      <c r="BA84">
        <f t="shared" si="148"/>
        <v>0.00028744296897126694</v>
      </c>
      <c r="BB84">
        <f t="shared" si="149"/>
        <v>0.00028744296897126694</v>
      </c>
      <c r="BC84">
        <f t="shared" si="150"/>
        <v>1</v>
      </c>
      <c r="BO84">
        <f t="shared" si="151"/>
        <v>1.525855623540906e-05</v>
      </c>
      <c r="BP84">
        <f t="shared" si="152"/>
        <v>1.525855623540906e-05</v>
      </c>
      <c r="BQ84">
        <f t="shared" si="153"/>
        <v>1</v>
      </c>
      <c r="BR84">
        <f t="shared" si="154"/>
        <v>0.1428571428571429</v>
      </c>
      <c r="BS84">
        <f t="shared" si="155"/>
        <v>0.1428571428571429</v>
      </c>
      <c r="BT84">
        <f t="shared" si="156"/>
        <v>1</v>
      </c>
      <c r="BU84">
        <f t="shared" si="157"/>
        <v>0.14287022161963037</v>
      </c>
      <c r="BV84">
        <f t="shared" si="158"/>
        <v>0.14287022161963039</v>
      </c>
      <c r="BW84">
        <f t="shared" si="159"/>
        <v>1</v>
      </c>
      <c r="BX84">
        <f t="shared" si="160"/>
        <v>2.1797937478362783e-06</v>
      </c>
      <c r="BY84">
        <f t="shared" si="161"/>
        <v>2.1797937479155805e-06</v>
      </c>
      <c r="BZ84">
        <f t="shared" si="162"/>
        <v>1</v>
      </c>
    </row>
    <row r="85">
      <c r="A85" s="16">
        <v>8.1999999999999993</v>
      </c>
      <c r="F85" s="4">
        <f t="shared" si="124"/>
        <v>0.87142857142857133</v>
      </c>
      <c r="G85" s="4">
        <f t="shared" si="125"/>
        <v>0.99999343163478804</v>
      </c>
      <c r="H85" s="4">
        <f t="shared" si="126"/>
        <v>0.00050020110707956345</v>
      </c>
      <c r="J85" s="12">
        <f t="shared" si="127"/>
        <v>0.87142857142857133</v>
      </c>
      <c r="K85" s="12">
        <f t="shared" si="128"/>
        <v>0.87142857142857133</v>
      </c>
      <c r="L85" s="12">
        <f t="shared" si="129"/>
        <v>1</v>
      </c>
      <c r="M85" s="4">
        <f t="shared" si="130"/>
        <v>0.87142857142857133</v>
      </c>
      <c r="N85" s="4">
        <f t="shared" si="131"/>
        <v>0.87142857142857133</v>
      </c>
      <c r="O85" s="4">
        <f t="shared" si="132"/>
        <v>1</v>
      </c>
      <c r="AA85" s="12">
        <f t="shared" si="133"/>
        <v>0.8714928825770597</v>
      </c>
      <c r="AB85" s="12">
        <f t="shared" si="134"/>
        <v>0.87149214702016986</v>
      </c>
      <c r="AC85" s="12">
        <f t="shared" si="135"/>
        <v>0</v>
      </c>
      <c r="AD85" s="12">
        <f t="shared" si="136"/>
        <v>0.87142285043053969</v>
      </c>
      <c r="AE85" s="12">
        <f t="shared" si="137"/>
        <v>0.8714788930027938</v>
      </c>
      <c r="AF85" s="12">
        <f t="shared" si="138"/>
        <v>0</v>
      </c>
      <c r="AR85">
        <f t="shared" si="139"/>
        <v>0.99999915549590124</v>
      </c>
      <c r="AS85">
        <f t="shared" si="140"/>
        <v>0.99999915549590124</v>
      </c>
      <c r="AT85">
        <f t="shared" si="141"/>
        <v>1</v>
      </c>
      <c r="AU85">
        <f t="shared" si="142"/>
        <v>0.87149288299948158</v>
      </c>
      <c r="AV85">
        <f t="shared" si="143"/>
        <v>0.87149288299948158</v>
      </c>
      <c r="AW85">
        <f t="shared" si="144"/>
        <v>1</v>
      </c>
      <c r="AX85">
        <f t="shared" si="145"/>
        <v>0.87142284756745803</v>
      </c>
      <c r="AY85">
        <f t="shared" si="146"/>
        <v>0.87142284756745803</v>
      </c>
      <c r="AZ85">
        <f t="shared" si="147"/>
        <v>1</v>
      </c>
      <c r="BA85">
        <f t="shared" si="148"/>
        <v>0.00043588953616933383</v>
      </c>
      <c r="BB85">
        <f t="shared" si="149"/>
        <v>0.00043588953616933383</v>
      </c>
      <c r="BC85">
        <f t="shared" si="150"/>
        <v>1</v>
      </c>
      <c r="BO85">
        <f t="shared" si="151"/>
        <v>6.5683652119563618e-06</v>
      </c>
      <c r="BP85">
        <f t="shared" si="152"/>
        <v>6.5683652119563618e-06</v>
      </c>
      <c r="BQ85">
        <f t="shared" si="153"/>
        <v>1</v>
      </c>
      <c r="BR85">
        <f t="shared" si="154"/>
        <v>0.12857142857142867</v>
      </c>
      <c r="BS85">
        <f t="shared" si="155"/>
        <v>0.12857142857142867</v>
      </c>
      <c r="BT85">
        <f t="shared" si="156"/>
        <v>1</v>
      </c>
      <c r="BU85">
        <f t="shared" si="157"/>
        <v>0.12857715243254197</v>
      </c>
      <c r="BV85">
        <f t="shared" si="158"/>
        <v>0.12857715243254195</v>
      </c>
      <c r="BW85">
        <f t="shared" si="159"/>
        <v>1</v>
      </c>
      <c r="BX85">
        <f t="shared" si="160"/>
        <v>8.4450409876257737e-07</v>
      </c>
      <c r="BY85">
        <f t="shared" si="161"/>
        <v>8.4450409868010431e-07</v>
      </c>
      <c r="BZ85">
        <f t="shared" si="162"/>
        <v>1</v>
      </c>
    </row>
    <row r="86">
      <c r="A86" s="16">
        <v>8.3000000000000007</v>
      </c>
      <c r="F86" s="4">
        <f t="shared" si="124"/>
        <v>0.88571428571428557</v>
      </c>
      <c r="G86" s="4">
        <f t="shared" si="125"/>
        <v>0.99999744000655355</v>
      </c>
      <c r="H86" s="4">
        <f t="shared" si="126"/>
        <v>0.00074602883383669493</v>
      </c>
      <c r="J86" s="12">
        <f t="shared" si="127"/>
        <v>0.88571428571428557</v>
      </c>
      <c r="K86" s="12">
        <f t="shared" si="128"/>
        <v>0.88571428571428557</v>
      </c>
      <c r="L86" s="12">
        <f t="shared" si="129"/>
        <v>1</v>
      </c>
      <c r="M86" s="4">
        <f t="shared" si="130"/>
        <v>0.88571428571428557</v>
      </c>
      <c r="N86" s="4">
        <f t="shared" si="131"/>
        <v>0.88571428571428557</v>
      </c>
      <c r="O86" s="4">
        <f t="shared" si="132"/>
        <v>1</v>
      </c>
      <c r="AA86" s="12">
        <f t="shared" si="133"/>
        <v>0.88579954593417209</v>
      </c>
      <c r="AB86" s="12">
        <f t="shared" si="134"/>
        <v>0.88579928699346311</v>
      </c>
      <c r="AC86" s="12">
        <f t="shared" si="135"/>
        <v>0</v>
      </c>
      <c r="AD86" s="12">
        <f t="shared" si="136"/>
        <v>0.88571201998308147</v>
      </c>
      <c r="AE86" s="12">
        <f t="shared" si="137"/>
        <v>0.88578753617783823</v>
      </c>
      <c r="AF86" s="12">
        <f t="shared" si="138"/>
        <v>0</v>
      </c>
      <c r="AR86">
        <f t="shared" si="139"/>
        <v>0.99999970742932043</v>
      </c>
      <c r="AS86">
        <f t="shared" si="140"/>
        <v>0.99999970742932043</v>
      </c>
      <c r="AT86">
        <f t="shared" si="141"/>
        <v>1</v>
      </c>
      <c r="AU86">
        <f t="shared" si="142"/>
        <v>0.88579954615243828</v>
      </c>
      <c r="AV86">
        <f t="shared" si="143"/>
        <v>0.88579954615243828</v>
      </c>
      <c r="AW86">
        <f t="shared" si="144"/>
        <v>1</v>
      </c>
      <c r="AX86">
        <f t="shared" si="145"/>
        <v>0.88571201829151869</v>
      </c>
      <c r="AY86">
        <f t="shared" si="146"/>
        <v>0.88571201829151869</v>
      </c>
      <c r="AZ86">
        <f t="shared" si="147"/>
        <v>1</v>
      </c>
      <c r="BA86">
        <f t="shared" si="148"/>
        <v>0.00066076839568392969</v>
      </c>
      <c r="BB86">
        <f t="shared" si="149"/>
        <v>0.00066076839568392969</v>
      </c>
      <c r="BC86">
        <f t="shared" si="150"/>
        <v>1</v>
      </c>
      <c r="BO86">
        <f t="shared" si="151"/>
        <v>2.5599934464493046e-06</v>
      </c>
      <c r="BP86">
        <f t="shared" si="152"/>
        <v>2.5599934464493046e-06</v>
      </c>
      <c r="BQ86">
        <f t="shared" si="153"/>
        <v>1</v>
      </c>
      <c r="BR86">
        <f t="shared" si="154"/>
        <v>0.11428571428571443</v>
      </c>
      <c r="BS86">
        <f t="shared" si="155"/>
        <v>0.11428571428571443</v>
      </c>
      <c r="BT86">
        <f t="shared" si="156"/>
        <v>1</v>
      </c>
      <c r="BU86">
        <f t="shared" si="157"/>
        <v>0.11428798170848131</v>
      </c>
      <c r="BV86">
        <f t="shared" si="158"/>
        <v>0.11428798170848128</v>
      </c>
      <c r="BW86">
        <f t="shared" si="159"/>
        <v>1</v>
      </c>
      <c r="BX86">
        <f t="shared" si="160"/>
        <v>2.9257067957200178e-07</v>
      </c>
      <c r="BY86">
        <f t="shared" si="161"/>
        <v>2.9257067959420664e-07</v>
      </c>
      <c r="BZ86">
        <f t="shared" si="162"/>
        <v>1</v>
      </c>
    </row>
    <row r="87">
      <c r="A87" s="16">
        <v>8.4000000000000004</v>
      </c>
      <c r="F87" s="4">
        <f t="shared" si="124"/>
        <v>0.90000000000000013</v>
      </c>
      <c r="G87" s="4">
        <f t="shared" si="125"/>
        <v>0.99999912036194927</v>
      </c>
      <c r="H87" s="4">
        <f t="shared" si="126"/>
        <v>0.0011125360328603246</v>
      </c>
      <c r="J87" s="12">
        <f t="shared" si="127"/>
        <v>0.90000000000000013</v>
      </c>
      <c r="K87" s="12">
        <f t="shared" si="128"/>
        <v>0.90000000000000013</v>
      </c>
      <c r="L87" s="12">
        <f t="shared" si="129"/>
        <v>1</v>
      </c>
      <c r="M87" s="4">
        <f t="shared" si="130"/>
        <v>0.90000000000000013</v>
      </c>
      <c r="N87" s="4">
        <f t="shared" si="131"/>
        <v>0.90000000000000013</v>
      </c>
      <c r="O87" s="4">
        <f t="shared" si="132"/>
        <v>1</v>
      </c>
      <c r="AA87" s="12">
        <f t="shared" si="133"/>
        <v>0.9001112535054232</v>
      </c>
      <c r="AB87" s="12">
        <f t="shared" si="134"/>
        <v>0.90011117442607547</v>
      </c>
      <c r="AC87" s="12">
        <f t="shared" si="135"/>
        <v>1</v>
      </c>
      <c r="AD87" s="12">
        <f t="shared" si="136"/>
        <v>0.89999920920652077</v>
      </c>
      <c r="AE87" s="12">
        <f t="shared" si="137"/>
        <v>0.90009933736140135</v>
      </c>
      <c r="AF87" s="12">
        <f t="shared" si="138"/>
        <v>0</v>
      </c>
      <c r="AR87">
        <f t="shared" si="139"/>
        <v>0.99999991203619509</v>
      </c>
      <c r="AS87">
        <f t="shared" si="140"/>
        <v>0.99999991203619509</v>
      </c>
      <c r="AT87">
        <f t="shared" si="141"/>
        <v>1</v>
      </c>
      <c r="AU87">
        <f t="shared" si="142"/>
        <v>0.90011125360328614</v>
      </c>
      <c r="AV87">
        <f t="shared" si="143"/>
        <v>0.90011125360328614</v>
      </c>
      <c r="AW87">
        <f t="shared" si="144"/>
        <v>1</v>
      </c>
      <c r="AX87">
        <f t="shared" si="145"/>
        <v>0.89999920832575442</v>
      </c>
      <c r="AY87">
        <f t="shared" si="146"/>
        <v>0.89999920832575442</v>
      </c>
      <c r="AZ87">
        <f t="shared" si="147"/>
        <v>1</v>
      </c>
      <c r="BA87">
        <f t="shared" si="148"/>
        <v>0.0010012824295742922</v>
      </c>
      <c r="BB87">
        <f t="shared" si="149"/>
        <v>0.0010012824295742922</v>
      </c>
      <c r="BC87">
        <f t="shared" si="150"/>
        <v>1</v>
      </c>
      <c r="BO87">
        <f t="shared" si="151"/>
        <v>8.796380507325452e-07</v>
      </c>
      <c r="BP87">
        <f t="shared" si="152"/>
        <v>8.796380507325452e-07</v>
      </c>
      <c r="BQ87">
        <f t="shared" si="153"/>
        <v>1</v>
      </c>
      <c r="BR87">
        <f t="shared" si="154"/>
        <v>0.099999999999999867</v>
      </c>
      <c r="BS87">
        <f t="shared" si="155"/>
        <v>0.099999999999999867</v>
      </c>
      <c r="BT87">
        <f t="shared" si="156"/>
        <v>1</v>
      </c>
      <c r="BU87">
        <f t="shared" si="157"/>
        <v>0.10000079167424558</v>
      </c>
      <c r="BV87">
        <f t="shared" si="158"/>
        <v>0.10000079167424553</v>
      </c>
      <c r="BW87">
        <f t="shared" si="159"/>
        <v>1</v>
      </c>
      <c r="BX87">
        <f t="shared" si="160"/>
        <v>8.7963804906721066e-08</v>
      </c>
      <c r="BY87">
        <f t="shared" si="161"/>
        <v>8.79638050732544e-08</v>
      </c>
      <c r="BZ87">
        <f t="shared" si="162"/>
        <v>1</v>
      </c>
    </row>
    <row r="88">
      <c r="A88" s="16">
        <v>8.5</v>
      </c>
      <c r="F88" s="4">
        <f t="shared" si="124"/>
        <v>0.91428571428571437</v>
      </c>
      <c r="G88" s="4">
        <f t="shared" si="125"/>
        <v>0.99999974371100331</v>
      </c>
      <c r="H88" s="4">
        <f t="shared" si="126"/>
        <v>0.0016588010801744243</v>
      </c>
      <c r="J88" s="12">
        <f t="shared" si="127"/>
        <v>0.91428571428571437</v>
      </c>
      <c r="K88" s="12">
        <f t="shared" si="128"/>
        <v>0.91428571428571437</v>
      </c>
      <c r="L88" s="12">
        <f t="shared" si="129"/>
        <v>1</v>
      </c>
      <c r="M88" s="4">
        <f t="shared" si="130"/>
        <v>0.91428571428571437</v>
      </c>
      <c r="N88" s="4">
        <f t="shared" si="131"/>
        <v>0.91428571428571437</v>
      </c>
      <c r="O88" s="4">
        <f t="shared" si="132"/>
        <v>1</v>
      </c>
      <c r="AA88" s="12">
        <f t="shared" si="133"/>
        <v>0.91442789719900375</v>
      </c>
      <c r="AB88" s="12">
        <f t="shared" si="134"/>
        <v>0.91442787714763152</v>
      </c>
      <c r="AC88" s="12">
        <f t="shared" si="135"/>
        <v>1</v>
      </c>
      <c r="AD88" s="12">
        <f t="shared" si="136"/>
        <v>0.91428548035303847</v>
      </c>
      <c r="AE88" s="12">
        <f t="shared" si="137"/>
        <v>0.91441547615947449</v>
      </c>
      <c r="AF88" s="12">
        <f t="shared" si="138"/>
        <v>0</v>
      </c>
      <c r="AR88">
        <f t="shared" si="139"/>
        <v>0.99999997803237173</v>
      </c>
      <c r="AS88">
        <f t="shared" si="140"/>
        <v>0.99999997803237173</v>
      </c>
      <c r="AT88">
        <f t="shared" si="141"/>
        <v>1</v>
      </c>
      <c r="AU88">
        <f t="shared" si="142"/>
        <v>0.9144278972354436</v>
      </c>
      <c r="AV88">
        <f t="shared" si="143"/>
        <v>0.9144278972354436</v>
      </c>
      <c r="AW88">
        <f t="shared" si="144"/>
        <v>1</v>
      </c>
      <c r="AX88">
        <f t="shared" si="145"/>
        <v>0.91428547996434595</v>
      </c>
      <c r="AY88">
        <f t="shared" si="146"/>
        <v>0.91428547996434595</v>
      </c>
      <c r="AZ88">
        <f t="shared" si="147"/>
        <v>1</v>
      </c>
      <c r="BA88">
        <f t="shared" si="148"/>
        <v>0.001516618130445188</v>
      </c>
      <c r="BB88">
        <f t="shared" si="149"/>
        <v>0.001516618130445188</v>
      </c>
      <c r="BC88">
        <f t="shared" si="150"/>
        <v>1</v>
      </c>
      <c r="BO88">
        <f t="shared" si="151"/>
        <v>2.5628899669172256e-07</v>
      </c>
      <c r="BP88">
        <f t="shared" si="152"/>
        <v>2.5628899669172256e-07</v>
      </c>
      <c r="BQ88">
        <f t="shared" si="153"/>
        <v>1</v>
      </c>
      <c r="BR88">
        <f t="shared" si="154"/>
        <v>0.085714285714285632</v>
      </c>
      <c r="BS88">
        <f t="shared" si="155"/>
        <v>0.085714285714285632</v>
      </c>
      <c r="BT88">
        <f t="shared" si="156"/>
        <v>1</v>
      </c>
      <c r="BU88">
        <f t="shared" si="157"/>
        <v>0.085714520035654052</v>
      </c>
      <c r="BV88">
        <f t="shared" si="158"/>
        <v>0.085714520035654038</v>
      </c>
      <c r="BW88">
        <f t="shared" si="159"/>
        <v>1</v>
      </c>
      <c r="BX88">
        <f t="shared" si="160"/>
        <v>2.1967628272001605e-08</v>
      </c>
      <c r="BY88">
        <f t="shared" si="161"/>
        <v>2.1967628287861913e-08</v>
      </c>
      <c r="BZ88">
        <f t="shared" si="162"/>
        <v>1</v>
      </c>
    </row>
    <row r="89">
      <c r="A89" s="16">
        <v>8.5999999999999996</v>
      </c>
      <c r="F89" s="4">
        <f t="shared" si="124"/>
        <v>0.9285714285714286</v>
      </c>
      <c r="G89" s="4">
        <f t="shared" si="125"/>
        <v>0.99999994039535878</v>
      </c>
      <c r="H89" s="4">
        <f t="shared" si="126"/>
        <v>0.0024726231566347743</v>
      </c>
      <c r="J89" s="12">
        <f t="shared" si="127"/>
        <v>0.9285714285714286</v>
      </c>
      <c r="K89" s="12">
        <f t="shared" si="128"/>
        <v>0.9285714285714286</v>
      </c>
      <c r="L89" s="12">
        <f t="shared" si="129"/>
        <v>1</v>
      </c>
      <c r="M89" s="4">
        <f t="shared" si="130"/>
        <v>0.9285714285714286</v>
      </c>
      <c r="N89" s="4">
        <f t="shared" si="131"/>
        <v>0.9285714285714286</v>
      </c>
      <c r="O89" s="4">
        <f t="shared" si="132"/>
        <v>1</v>
      </c>
      <c r="AA89" s="12">
        <f t="shared" si="133"/>
        <v>0.92874804450066117</v>
      </c>
      <c r="AB89" s="12">
        <f t="shared" si="134"/>
        <v>0.92874804055706717</v>
      </c>
      <c r="AC89" s="12">
        <f t="shared" si="135"/>
        <v>1</v>
      </c>
      <c r="AD89" s="12">
        <f t="shared" si="136"/>
        <v>0.92857137336111439</v>
      </c>
      <c r="AE89" s="12">
        <f t="shared" si="137"/>
        <v>0.92873537386683036</v>
      </c>
      <c r="AF89" s="12">
        <f t="shared" si="138"/>
        <v>0</v>
      </c>
      <c r="AR89">
        <f t="shared" si="139"/>
        <v>0.99999999574252563</v>
      </c>
      <c r="AS89">
        <f t="shared" si="140"/>
        <v>0.99999999574252563</v>
      </c>
      <c r="AT89">
        <f t="shared" si="141"/>
        <v>1</v>
      </c>
      <c r="AU89">
        <f t="shared" si="142"/>
        <v>0.9287480445111882</v>
      </c>
      <c r="AV89">
        <f t="shared" si="143"/>
        <v>0.9287480445111882</v>
      </c>
      <c r="AW89">
        <f t="shared" si="144"/>
        <v>1</v>
      </c>
      <c r="AX89">
        <f t="shared" si="145"/>
        <v>0.92857137322426175</v>
      </c>
      <c r="AY89">
        <f t="shared" si="146"/>
        <v>0.92857137322426175</v>
      </c>
      <c r="AZ89">
        <f t="shared" si="147"/>
        <v>1</v>
      </c>
      <c r="BA89">
        <f t="shared" si="148"/>
        <v>0.0022960072168751477</v>
      </c>
      <c r="BB89">
        <f t="shared" si="149"/>
        <v>0.0022960072168751477</v>
      </c>
      <c r="BC89">
        <f t="shared" si="150"/>
        <v>1</v>
      </c>
      <c r="BO89">
        <f t="shared" si="151"/>
        <v>5.9604641222676946e-08</v>
      </c>
      <c r="BP89">
        <f t="shared" si="152"/>
        <v>5.9604641222676946e-08</v>
      </c>
      <c r="BQ89">
        <f t="shared" si="153"/>
        <v>1</v>
      </c>
      <c r="BR89">
        <f t="shared" si="154"/>
        <v>0.071428571428571397</v>
      </c>
      <c r="BS89">
        <f t="shared" si="155"/>
        <v>0.071428571428571397</v>
      </c>
      <c r="BT89">
        <f t="shared" si="156"/>
        <v>1</v>
      </c>
      <c r="BU89">
        <f t="shared" si="157"/>
        <v>0.071428626775738246</v>
      </c>
      <c r="BV89">
        <f t="shared" si="158"/>
        <v>0.071428626775738246</v>
      </c>
      <c r="BW89">
        <f t="shared" si="159"/>
        <v>1</v>
      </c>
      <c r="BX89">
        <f t="shared" si="160"/>
        <v>4.2574743730483533e-09</v>
      </c>
      <c r="BY89">
        <f t="shared" si="161"/>
        <v>4.2574743730483516e-09</v>
      </c>
      <c r="BZ89">
        <f t="shared" si="162"/>
        <v>1</v>
      </c>
    </row>
    <row r="90">
      <c r="A90" s="16">
        <v>8.6999999999999993</v>
      </c>
      <c r="F90" s="4">
        <f t="shared" si="124"/>
        <v>0.94285714285714284</v>
      </c>
      <c r="G90" s="4">
        <f t="shared" si="125"/>
        <v>0.99999999000000017</v>
      </c>
      <c r="H90" s="4">
        <f t="shared" si="126"/>
        <v>0.0036842398994359829</v>
      </c>
      <c r="J90" s="12">
        <f t="shared" si="127"/>
        <v>0.94285714285714284</v>
      </c>
      <c r="K90" s="12">
        <f t="shared" si="128"/>
        <v>0.94285714285714284</v>
      </c>
      <c r="L90" s="12">
        <f t="shared" si="129"/>
        <v>1</v>
      </c>
      <c r="M90" s="4">
        <f t="shared" si="130"/>
        <v>0.94285714285714284</v>
      </c>
      <c r="N90" s="4">
        <f t="shared" si="131"/>
        <v>0.94285714285714284</v>
      </c>
      <c r="O90" s="4">
        <f t="shared" si="132"/>
        <v>1</v>
      </c>
      <c r="AA90" s="12">
        <f t="shared" si="133"/>
        <v>0.943067670849291</v>
      </c>
      <c r="AB90" s="12">
        <f t="shared" si="134"/>
        <v>0.94306767031250061</v>
      </c>
      <c r="AC90" s="12">
        <f t="shared" si="135"/>
        <v>1</v>
      </c>
      <c r="AD90" s="12">
        <f t="shared" si="136"/>
        <v>0.94285713346330868</v>
      </c>
      <c r="AE90" s="12">
        <f t="shared" si="137"/>
        <v>0.943055631284477</v>
      </c>
      <c r="AF90" s="12">
        <f t="shared" si="138"/>
        <v>0</v>
      </c>
      <c r="AR90">
        <f t="shared" si="139"/>
        <v>0.99999999942857154</v>
      </c>
      <c r="AS90">
        <f t="shared" si="140"/>
        <v>0.99999999942857154</v>
      </c>
      <c r="AT90">
        <f t="shared" si="141"/>
        <v>1</v>
      </c>
      <c r="AU90">
        <f t="shared" si="142"/>
        <v>0.94306767085139631</v>
      </c>
      <c r="AV90">
        <f t="shared" si="143"/>
        <v>0.94306767085139631</v>
      </c>
      <c r="AW90">
        <f t="shared" si="144"/>
        <v>1</v>
      </c>
      <c r="AX90">
        <f t="shared" si="145"/>
        <v>0.94285713342857158</v>
      </c>
      <c r="AY90">
        <f t="shared" si="146"/>
        <v>0.94285713342857158</v>
      </c>
      <c r="AZ90">
        <f t="shared" si="147"/>
        <v>1</v>
      </c>
      <c r="BA90">
        <f t="shared" si="148"/>
        <v>0.003473711905182498</v>
      </c>
      <c r="BB90">
        <f t="shared" si="149"/>
        <v>0.003473711905182498</v>
      </c>
      <c r="BC90">
        <f t="shared" si="150"/>
        <v>1</v>
      </c>
      <c r="BO90">
        <f t="shared" si="151"/>
        <v>9.9999998282029878e-09</v>
      </c>
      <c r="BP90">
        <f t="shared" si="152"/>
        <v>9.9999998282029878e-09</v>
      </c>
      <c r="BQ90">
        <f t="shared" si="153"/>
        <v>1</v>
      </c>
      <c r="BR90">
        <f t="shared" si="154"/>
        <v>0.057142857142857162</v>
      </c>
      <c r="BS90">
        <f t="shared" si="155"/>
        <v>0.057142857142857162</v>
      </c>
      <c r="BT90">
        <f t="shared" si="156"/>
        <v>1</v>
      </c>
      <c r="BU90">
        <f t="shared" si="157"/>
        <v>0.057142866571428419</v>
      </c>
      <c r="BV90">
        <f t="shared" si="158"/>
        <v>0.057142866571428426</v>
      </c>
      <c r="BW90">
        <f t="shared" si="159"/>
        <v>1</v>
      </c>
      <c r="BX90">
        <f t="shared" si="160"/>
        <v>5.714284601054942e-10</v>
      </c>
      <c r="BY90">
        <f t="shared" si="161"/>
        <v>5.7142856161159946e-10</v>
      </c>
      <c r="BZ90">
        <f t="shared" si="162"/>
        <v>1</v>
      </c>
    </row>
    <row r="91">
      <c r="A91" s="16">
        <v>8.8000000000000007</v>
      </c>
      <c r="F91" s="4">
        <f t="shared" si="124"/>
        <v>0.95714285714285707</v>
      </c>
      <c r="G91" s="4">
        <f t="shared" si="125"/>
        <v>0.99999999899887082</v>
      </c>
      <c r="H91" s="4">
        <f t="shared" si="126"/>
        <v>0.0054862988994503897</v>
      </c>
      <c r="J91" s="12">
        <f t="shared" si="127"/>
        <v>0.95714285714285707</v>
      </c>
      <c r="K91" s="12">
        <f t="shared" si="128"/>
        <v>0.95714285714285707</v>
      </c>
      <c r="L91" s="12">
        <f t="shared" si="129"/>
        <v>1</v>
      </c>
      <c r="M91" s="4">
        <f t="shared" si="130"/>
        <v>0.95714285714285707</v>
      </c>
      <c r="N91" s="4">
        <f t="shared" si="131"/>
        <v>0.95714285714285707</v>
      </c>
      <c r="O91" s="4">
        <f t="shared" si="132"/>
        <v>1</v>
      </c>
      <c r="AA91" s="12">
        <f t="shared" si="133"/>
        <v>0.95737798423831244</v>
      </c>
      <c r="AB91" s="12">
        <f t="shared" si="134"/>
        <v>0.957377984197471</v>
      </c>
      <c r="AC91" s="12">
        <f t="shared" si="135"/>
        <v>1</v>
      </c>
      <c r="AD91" s="12">
        <f t="shared" si="136"/>
        <v>0.95714285618989048</v>
      </c>
      <c r="AE91" s="12">
        <f t="shared" si="137"/>
        <v>0.95736790640982639</v>
      </c>
      <c r="AF91" s="12">
        <f t="shared" si="138"/>
        <v>0</v>
      </c>
      <c r="AR91">
        <f t="shared" si="139"/>
        <v>0.99999999995709443</v>
      </c>
      <c r="AS91">
        <f t="shared" si="140"/>
        <v>0.99999999995709443</v>
      </c>
      <c r="AT91">
        <f t="shared" si="141"/>
        <v>1</v>
      </c>
      <c r="AU91">
        <f t="shared" si="142"/>
        <v>0.95737798423854781</v>
      </c>
      <c r="AV91">
        <f t="shared" si="143"/>
        <v>0.95737798423854781</v>
      </c>
      <c r="AW91">
        <f t="shared" si="144"/>
        <v>1</v>
      </c>
      <c r="AX91">
        <f t="shared" si="145"/>
        <v>0.95714285618463346</v>
      </c>
      <c r="AY91">
        <f t="shared" si="146"/>
        <v>0.95714285618463346</v>
      </c>
      <c r="AZ91">
        <f t="shared" si="147"/>
        <v>1</v>
      </c>
      <c r="BA91">
        <f t="shared" si="148"/>
        <v>0.0052511718037596584</v>
      </c>
      <c r="BB91">
        <f t="shared" si="149"/>
        <v>0.0052511718037596584</v>
      </c>
      <c r="BC91">
        <f t="shared" si="150"/>
        <v>1</v>
      </c>
      <c r="BO91">
        <f t="shared" si="151"/>
        <v>1.0011291795564148e-09</v>
      </c>
      <c r="BP91">
        <f t="shared" si="152"/>
        <v>1.0011291795564148e-09</v>
      </c>
      <c r="BQ91">
        <f t="shared" si="153"/>
        <v>1</v>
      </c>
      <c r="BR91">
        <f t="shared" si="154"/>
        <v>0.042857142857142927</v>
      </c>
      <c r="BS91">
        <f t="shared" si="155"/>
        <v>0.042857142857142927</v>
      </c>
      <c r="BT91">
        <f t="shared" si="156"/>
        <v>1</v>
      </c>
      <c r="BU91">
        <f t="shared" si="157"/>
        <v>0.042857143815366538</v>
      </c>
      <c r="BV91">
        <f t="shared" si="158"/>
        <v>0.042857143815366573</v>
      </c>
      <c r="BW91">
        <f t="shared" si="159"/>
        <v>1</v>
      </c>
      <c r="BX91">
        <f t="shared" si="160"/>
        <v>4.2905567987361337e-11</v>
      </c>
      <c r="BY91">
        <f t="shared" si="161"/>
        <v>4.2905536266703559e-11</v>
      </c>
      <c r="BZ91">
        <f t="shared" si="162"/>
        <v>1</v>
      </c>
    </row>
    <row r="92">
      <c r="A92" s="16">
        <v>8.9000000000000004</v>
      </c>
      <c r="F92" s="4">
        <f t="shared" si="124"/>
        <v>0.97142857142857153</v>
      </c>
      <c r="G92" s="4">
        <f t="shared" si="125"/>
        <v>0.99999999996093747</v>
      </c>
      <c r="H92" s="4">
        <f t="shared" si="126"/>
        <v>0.0081625711531599175</v>
      </c>
      <c r="J92" s="12">
        <f t="shared" si="127"/>
        <v>0.97142857142857153</v>
      </c>
      <c r="K92" s="12">
        <f t="shared" si="128"/>
        <v>0.97142857142857153</v>
      </c>
      <c r="L92" s="12">
        <f t="shared" si="129"/>
        <v>1</v>
      </c>
      <c r="M92" s="4">
        <f t="shared" si="130"/>
        <v>0.97142857142857153</v>
      </c>
      <c r="N92" s="4">
        <f t="shared" si="131"/>
        <v>0.97142857142857153</v>
      </c>
      <c r="O92" s="4">
        <f t="shared" si="132"/>
        <v>1</v>
      </c>
      <c r="AA92" s="12">
        <f t="shared" si="133"/>
        <v>0.97166178774722411</v>
      </c>
      <c r="AB92" s="12">
        <f t="shared" si="134"/>
        <v>0.97166178774614875</v>
      </c>
      <c r="AC92" s="12">
        <f t="shared" si="135"/>
        <v>1</v>
      </c>
      <c r="AD92" s="12">
        <f t="shared" si="136"/>
        <v>0.97142857139093486</v>
      </c>
      <c r="AE92" s="12">
        <f t="shared" si="137"/>
        <v>0.97165512438619739</v>
      </c>
      <c r="AF92" s="12">
        <f t="shared" si="138"/>
        <v>0</v>
      </c>
      <c r="AR92">
        <f t="shared" si="139"/>
        <v>0.99999999999888389</v>
      </c>
      <c r="AS92">
        <f t="shared" si="140"/>
        <v>0.99999999999888389</v>
      </c>
      <c r="AT92">
        <f t="shared" si="141"/>
        <v>1</v>
      </c>
      <c r="AU92">
        <f t="shared" si="142"/>
        <v>0.97166178774723322</v>
      </c>
      <c r="AV92">
        <f t="shared" si="143"/>
        <v>0.97166178774723322</v>
      </c>
      <c r="AW92">
        <f t="shared" si="144"/>
        <v>1</v>
      </c>
      <c r="AX92">
        <f t="shared" si="145"/>
        <v>0.97142857139062511</v>
      </c>
      <c r="AY92">
        <f t="shared" si="146"/>
        <v>0.97142857139062511</v>
      </c>
      <c r="AZ92">
        <f t="shared" si="147"/>
        <v>1</v>
      </c>
      <c r="BA92">
        <f t="shared" si="148"/>
        <v>0.0079293548344982062</v>
      </c>
      <c r="BB92">
        <f t="shared" si="149"/>
        <v>0.0079293548344982062</v>
      </c>
      <c r="BC92">
        <f t="shared" si="150"/>
        <v>1</v>
      </c>
      <c r="BO92">
        <f t="shared" si="151"/>
        <v>3.9062530987621358e-11</v>
      </c>
      <c r="BP92">
        <f t="shared" si="152"/>
        <v>3.9062530987621358e-11</v>
      </c>
      <c r="BQ92">
        <f t="shared" si="153"/>
        <v>1</v>
      </c>
      <c r="BR92">
        <f t="shared" si="154"/>
        <v>0.02857142857142847</v>
      </c>
      <c r="BS92">
        <f t="shared" si="155"/>
        <v>0.02857142857142847</v>
      </c>
      <c r="BT92">
        <f t="shared" si="156"/>
        <v>1</v>
      </c>
      <c r="BU92">
        <f t="shared" si="157"/>
        <v>0.028571428609374894</v>
      </c>
      <c r="BV92">
        <f t="shared" si="158"/>
        <v>0.028571428609374928</v>
      </c>
      <c r="BW92">
        <f t="shared" si="159"/>
        <v>1</v>
      </c>
      <c r="BX92">
        <f t="shared" si="160"/>
        <v>1.1161072066556699e-12</v>
      </c>
      <c r="BY92">
        <f t="shared" si="161"/>
        <v>1.1160723139320349e-12</v>
      </c>
      <c r="BZ92">
        <f t="shared" si="162"/>
        <v>1</v>
      </c>
    </row>
    <row r="93">
      <c r="A93" s="16">
        <v>9</v>
      </c>
      <c r="F93" s="4">
        <f t="shared" si="124"/>
        <v>0.98571428571428577</v>
      </c>
      <c r="G93" s="4">
        <f t="shared" si="125"/>
        <v>0.99999999999984746</v>
      </c>
      <c r="H93" s="4">
        <f t="shared" si="126"/>
        <v>0.012128434984274258</v>
      </c>
      <c r="J93" s="12">
        <f t="shared" si="127"/>
        <v>0.98571428571428577</v>
      </c>
      <c r="K93" s="12">
        <f t="shared" si="128"/>
        <v>0.98571428571428577</v>
      </c>
      <c r="L93" s="12">
        <f t="shared" si="129"/>
        <v>1</v>
      </c>
      <c r="M93" s="4">
        <f t="shared" si="130"/>
        <v>0.98571428571428577</v>
      </c>
      <c r="N93" s="4">
        <f t="shared" si="131"/>
        <v>0.98571428571428577</v>
      </c>
      <c r="O93" s="4">
        <f t="shared" si="132"/>
        <v>1</v>
      </c>
      <c r="AA93" s="12">
        <f t="shared" si="133"/>
        <v>0.98588754907120391</v>
      </c>
      <c r="AB93" s="12">
        <f t="shared" si="134"/>
        <v>0.9858875490712018</v>
      </c>
      <c r="AC93" s="12">
        <f t="shared" si="135"/>
        <v>1</v>
      </c>
      <c r="AD93" s="12">
        <f t="shared" si="136"/>
        <v>0.98571428571413722</v>
      </c>
      <c r="AE93" s="12">
        <f t="shared" si="137"/>
        <v>0.98588507388024227</v>
      </c>
      <c r="AF93" s="12">
        <f t="shared" si="138"/>
        <v>0</v>
      </c>
      <c r="AR93">
        <f t="shared" si="139"/>
        <v>0.99999999999999778</v>
      </c>
      <c r="AS93">
        <f t="shared" si="140"/>
        <v>0.99999999999999778</v>
      </c>
      <c r="AT93">
        <f t="shared" si="141"/>
        <v>1</v>
      </c>
      <c r="AU93">
        <f t="shared" si="142"/>
        <v>0.98588754907120402</v>
      </c>
      <c r="AV93">
        <f t="shared" si="143"/>
        <v>0.98588754907120402</v>
      </c>
      <c r="AW93">
        <f t="shared" si="144"/>
        <v>1</v>
      </c>
      <c r="AX93">
        <f t="shared" si="145"/>
        <v>0.98571428571413544</v>
      </c>
      <c r="AY93">
        <f t="shared" si="146"/>
        <v>0.98571428571413544</v>
      </c>
      <c r="AZ93">
        <f t="shared" si="147"/>
        <v>1</v>
      </c>
      <c r="BA93">
        <f t="shared" si="148"/>
        <v>0.011955171627356055</v>
      </c>
      <c r="BB93">
        <f t="shared" si="149"/>
        <v>0.011955171627356055</v>
      </c>
      <c r="BC93">
        <f t="shared" si="150"/>
        <v>1</v>
      </c>
      <c r="BO93">
        <f t="shared" si="151"/>
        <v>1.5254464358349651e-13</v>
      </c>
      <c r="BP93">
        <f t="shared" si="152"/>
        <v>1.5254464358349651e-13</v>
      </c>
      <c r="BQ93">
        <f t="shared" si="153"/>
        <v>1</v>
      </c>
      <c r="BR93">
        <f t="shared" si="154"/>
        <v>0.014285714285714235</v>
      </c>
      <c r="BS93">
        <f t="shared" si="155"/>
        <v>0.014285714285714235</v>
      </c>
      <c r="BT93">
        <f t="shared" si="156"/>
        <v>1</v>
      </c>
      <c r="BU93">
        <f t="shared" si="157"/>
        <v>0.014285714285864559</v>
      </c>
      <c r="BV93">
        <f t="shared" si="158"/>
        <v>0.014285714285864601</v>
      </c>
      <c r="BW93">
        <f t="shared" si="159"/>
        <v>1</v>
      </c>
      <c r="BX93">
        <f t="shared" si="160"/>
        <v>2.2204460492503131e-15</v>
      </c>
      <c r="BY93">
        <f t="shared" si="161"/>
        <v>2.1792091940499424e-15</v>
      </c>
      <c r="BZ93">
        <f t="shared" si="162"/>
        <v>1</v>
      </c>
    </row>
    <row r="94">
      <c r="A94" s="16">
        <v>9.0999999999999996</v>
      </c>
      <c r="F94" s="4">
        <f t="shared" si="124"/>
        <v>1</v>
      </c>
      <c r="G94" s="4">
        <f t="shared" si="125"/>
        <v>1</v>
      </c>
      <c r="H94" s="4">
        <f t="shared" si="126"/>
        <v>0.017986209962091559</v>
      </c>
      <c r="J94" s="12">
        <f t="shared" si="127"/>
        <v>1</v>
      </c>
      <c r="K94" s="12">
        <f t="shared" si="128"/>
        <v>1</v>
      </c>
      <c r="L94" s="12">
        <f t="shared" si="129"/>
        <v>1</v>
      </c>
      <c r="M94" s="4">
        <f t="shared" si="130"/>
        <v>1</v>
      </c>
      <c r="N94" s="4">
        <f t="shared" si="131"/>
        <v>1</v>
      </c>
      <c r="O94" s="4">
        <f t="shared" si="132"/>
        <v>1</v>
      </c>
      <c r="AA94" s="12">
        <f t="shared" si="133"/>
        <v>1</v>
      </c>
      <c r="AB94" s="12">
        <f t="shared" si="134"/>
        <v>1</v>
      </c>
      <c r="AC94" s="12">
        <f t="shared" si="135"/>
        <v>1</v>
      </c>
      <c r="AD94" s="12">
        <f t="shared" si="136"/>
        <v>1</v>
      </c>
      <c r="AE94" s="12">
        <f t="shared" si="137"/>
        <v>1</v>
      </c>
      <c r="AF94" s="12">
        <f t="shared" si="138"/>
        <v>1</v>
      </c>
      <c r="AR94">
        <f t="shared" si="139"/>
        <v>1</v>
      </c>
      <c r="AS94">
        <f t="shared" si="140"/>
        <v>1</v>
      </c>
      <c r="AT94">
        <f t="shared" si="141"/>
        <v>1</v>
      </c>
      <c r="AU94">
        <f t="shared" si="142"/>
        <v>1</v>
      </c>
      <c r="AV94">
        <f t="shared" si="143"/>
        <v>1</v>
      </c>
      <c r="AW94">
        <f t="shared" si="144"/>
        <v>1</v>
      </c>
      <c r="AX94">
        <f t="shared" si="145"/>
        <v>1</v>
      </c>
      <c r="AY94">
        <f t="shared" si="146"/>
        <v>1</v>
      </c>
      <c r="AZ94">
        <f t="shared" si="147"/>
        <v>1</v>
      </c>
      <c r="BA94">
        <f t="shared" si="148"/>
        <v>0.017986209962091559</v>
      </c>
      <c r="BB94">
        <f t="shared" si="149"/>
        <v>0.017986209962091559</v>
      </c>
      <c r="BC94">
        <f t="shared" si="150"/>
        <v>1</v>
      </c>
      <c r="BO94">
        <f t="shared" si="151"/>
        <v>0</v>
      </c>
      <c r="BP94">
        <f t="shared" si="152"/>
        <v>0</v>
      </c>
      <c r="BQ94">
        <f t="shared" si="153"/>
        <v>1</v>
      </c>
      <c r="BR94">
        <f t="shared" si="154"/>
        <v>0</v>
      </c>
      <c r="BS94">
        <f t="shared" si="155"/>
        <v>0</v>
      </c>
      <c r="BT94">
        <f t="shared" si="156"/>
        <v>1</v>
      </c>
      <c r="BU94">
        <f t="shared" si="157"/>
        <v>0</v>
      </c>
      <c r="BV94">
        <f t="shared" si="158"/>
        <v>0</v>
      </c>
      <c r="BW94">
        <f t="shared" si="159"/>
        <v>1</v>
      </c>
      <c r="BX94">
        <f t="shared" si="160"/>
        <v>0</v>
      </c>
      <c r="BY94">
        <f t="shared" si="161"/>
        <v>0</v>
      </c>
      <c r="BZ94">
        <f t="shared" si="162"/>
        <v>1</v>
      </c>
    </row>
    <row r="95">
      <c r="A95" s="16">
        <v>9.1999999999999993</v>
      </c>
      <c r="F95" s="4">
        <f t="shared" si="124"/>
        <v>1</v>
      </c>
      <c r="G95" s="4">
        <f t="shared" si="125"/>
        <v>0.99999999999984746</v>
      </c>
      <c r="H95" s="4">
        <f t="shared" si="126"/>
        <v>0.026596993576865818</v>
      </c>
      <c r="J95" s="12">
        <f t="shared" si="127"/>
        <v>0.99999999999984746</v>
      </c>
      <c r="K95" s="12">
        <f t="shared" si="128"/>
        <v>0.99999999999984746</v>
      </c>
      <c r="L95" s="12">
        <f t="shared" si="129"/>
        <v>1</v>
      </c>
      <c r="M95" s="4">
        <f t="shared" si="130"/>
        <v>1</v>
      </c>
      <c r="N95" s="4">
        <f t="shared" si="131"/>
        <v>1</v>
      </c>
      <c r="O95" s="4">
        <f t="shared" si="132"/>
        <v>1</v>
      </c>
      <c r="AA95" s="12">
        <f t="shared" si="133"/>
        <v>1</v>
      </c>
      <c r="AB95" s="12">
        <f t="shared" si="134"/>
        <v>0.99999999999999989</v>
      </c>
      <c r="AC95" s="12">
        <f t="shared" si="135"/>
        <v>1</v>
      </c>
      <c r="AD95" s="12">
        <f t="shared" si="136"/>
        <v>0.99999999999985145</v>
      </c>
      <c r="AE95" s="12">
        <f t="shared" si="137"/>
        <v>0.99999999999985145</v>
      </c>
      <c r="AF95" s="12">
        <f t="shared" si="138"/>
        <v>1</v>
      </c>
      <c r="AR95">
        <f t="shared" si="139"/>
        <v>1</v>
      </c>
      <c r="AS95">
        <f t="shared" si="140"/>
        <v>1</v>
      </c>
      <c r="AT95">
        <f t="shared" si="141"/>
        <v>1</v>
      </c>
      <c r="AU95">
        <f t="shared" si="142"/>
        <v>0.99999999999999989</v>
      </c>
      <c r="AV95">
        <f t="shared" si="143"/>
        <v>0.99999999999999989</v>
      </c>
      <c r="AW95">
        <f t="shared" si="144"/>
        <v>1</v>
      </c>
      <c r="AX95">
        <f t="shared" si="145"/>
        <v>0.99999999999984746</v>
      </c>
      <c r="AY95">
        <f t="shared" si="146"/>
        <v>0.99999999999984746</v>
      </c>
      <c r="AZ95">
        <f t="shared" si="147"/>
        <v>1</v>
      </c>
      <c r="BA95">
        <f t="shared" si="148"/>
        <v>0.026596993576865818</v>
      </c>
      <c r="BB95">
        <f t="shared" si="149"/>
        <v>0.026596993576865818</v>
      </c>
      <c r="BC95">
        <f t="shared" si="150"/>
        <v>1</v>
      </c>
      <c r="BO95">
        <f t="shared" si="151"/>
        <v>0</v>
      </c>
      <c r="BP95">
        <f t="shared" si="152"/>
        <v>0</v>
      </c>
      <c r="BQ95">
        <f t="shared" si="153"/>
        <v>1</v>
      </c>
      <c r="BR95">
        <f t="shared" si="154"/>
        <v>1.5254464358349651e-13</v>
      </c>
      <c r="BS95">
        <f t="shared" si="155"/>
        <v>1.5254464358349651e-13</v>
      </c>
      <c r="BT95">
        <f t="shared" si="156"/>
        <v>1</v>
      </c>
      <c r="BU95">
        <f t="shared" si="157"/>
        <v>1.5254464358349651e-13</v>
      </c>
      <c r="BV95">
        <f t="shared" si="158"/>
        <v>1.5254464358349651e-13</v>
      </c>
      <c r="BW95">
        <f t="shared" si="159"/>
        <v>1</v>
      </c>
      <c r="BX95">
        <f t="shared" si="160"/>
        <v>0</v>
      </c>
      <c r="BY95">
        <f t="shared" si="161"/>
        <v>0</v>
      </c>
      <c r="BZ95">
        <f t="shared" si="162"/>
        <v>1</v>
      </c>
    </row>
    <row r="96">
      <c r="A96" s="16">
        <v>9.3000000000000007</v>
      </c>
      <c r="F96" s="4">
        <f t="shared" si="124"/>
        <v>1</v>
      </c>
      <c r="G96" s="4">
        <f t="shared" si="125"/>
        <v>0.99999999996093747</v>
      </c>
      <c r="H96" s="4">
        <f t="shared" si="126"/>
        <v>0.039165722796764252</v>
      </c>
      <c r="J96" s="12">
        <f t="shared" si="127"/>
        <v>0.99999999996093747</v>
      </c>
      <c r="K96" s="12">
        <f t="shared" si="128"/>
        <v>0.99999999996093747</v>
      </c>
      <c r="L96" s="12">
        <f t="shared" si="129"/>
        <v>1</v>
      </c>
      <c r="M96" s="4">
        <f t="shared" si="130"/>
        <v>1</v>
      </c>
      <c r="N96" s="4">
        <f t="shared" si="131"/>
        <v>1</v>
      </c>
      <c r="O96" s="4">
        <f t="shared" si="132"/>
        <v>1</v>
      </c>
      <c r="AA96" s="12">
        <f t="shared" si="133"/>
        <v>1</v>
      </c>
      <c r="AB96" s="12">
        <f t="shared" si="134"/>
        <v>1</v>
      </c>
      <c r="AC96" s="12">
        <f t="shared" si="135"/>
        <v>1</v>
      </c>
      <c r="AD96" s="12">
        <f t="shared" si="136"/>
        <v>0.99999999996246747</v>
      </c>
      <c r="AE96" s="12">
        <f t="shared" si="137"/>
        <v>0.99999999996246747</v>
      </c>
      <c r="AF96" s="12">
        <f t="shared" si="138"/>
        <v>1</v>
      </c>
      <c r="AR96">
        <f t="shared" si="139"/>
        <v>1</v>
      </c>
      <c r="AS96">
        <f t="shared" si="140"/>
        <v>1</v>
      </c>
      <c r="AT96">
        <f t="shared" si="141"/>
        <v>1</v>
      </c>
      <c r="AU96">
        <f t="shared" si="142"/>
        <v>1</v>
      </c>
      <c r="AV96">
        <f t="shared" si="143"/>
        <v>1</v>
      </c>
      <c r="AW96">
        <f t="shared" si="144"/>
        <v>1</v>
      </c>
      <c r="AX96">
        <f t="shared" si="145"/>
        <v>0.99999999996093747</v>
      </c>
      <c r="AY96">
        <f t="shared" si="146"/>
        <v>0.99999999996093747</v>
      </c>
      <c r="AZ96">
        <f t="shared" si="147"/>
        <v>1</v>
      </c>
      <c r="BA96">
        <f t="shared" si="148"/>
        <v>0.039165722796764252</v>
      </c>
      <c r="BB96">
        <f t="shared" si="149"/>
        <v>0.039165722796764252</v>
      </c>
      <c r="BC96">
        <f t="shared" si="150"/>
        <v>1</v>
      </c>
      <c r="BO96">
        <f t="shared" si="151"/>
        <v>0</v>
      </c>
      <c r="BP96">
        <f t="shared" si="152"/>
        <v>0</v>
      </c>
      <c r="BQ96">
        <f t="shared" si="153"/>
        <v>1</v>
      </c>
      <c r="BR96">
        <f t="shared" si="154"/>
        <v>3.9062530987621358e-11</v>
      </c>
      <c r="BS96">
        <f t="shared" si="155"/>
        <v>3.9062530987621358e-11</v>
      </c>
      <c r="BT96">
        <f t="shared" si="156"/>
        <v>1</v>
      </c>
      <c r="BU96">
        <f t="shared" si="157"/>
        <v>3.9062530987621358e-11</v>
      </c>
      <c r="BV96">
        <f t="shared" si="158"/>
        <v>3.9062530987621358e-11</v>
      </c>
      <c r="BW96">
        <f t="shared" si="159"/>
        <v>1</v>
      </c>
      <c r="BX96">
        <f t="shared" si="160"/>
        <v>0</v>
      </c>
      <c r="BY96">
        <f t="shared" si="161"/>
        <v>0</v>
      </c>
      <c r="BZ96">
        <f t="shared" si="162"/>
        <v>1</v>
      </c>
    </row>
    <row r="97">
      <c r="A97" s="16">
        <v>9.4000000000000004</v>
      </c>
      <c r="F97" s="4">
        <f t="shared" si="124"/>
        <v>1</v>
      </c>
      <c r="G97" s="4">
        <f t="shared" si="125"/>
        <v>0.99999999899887082</v>
      </c>
      <c r="H97" s="4">
        <f t="shared" si="126"/>
        <v>0.057324175898868901</v>
      </c>
      <c r="J97" s="12">
        <f t="shared" si="127"/>
        <v>0.99999999899887082</v>
      </c>
      <c r="K97" s="12">
        <f t="shared" si="128"/>
        <v>0.99999999899887082</v>
      </c>
      <c r="L97" s="12">
        <f t="shared" si="129"/>
        <v>1</v>
      </c>
      <c r="M97" s="4">
        <f t="shared" si="130"/>
        <v>1</v>
      </c>
      <c r="N97" s="4">
        <f t="shared" si="131"/>
        <v>1</v>
      </c>
      <c r="O97" s="4">
        <f t="shared" si="132"/>
        <v>1</v>
      </c>
      <c r="AA97" s="12">
        <f t="shared" si="133"/>
        <v>1</v>
      </c>
      <c r="AB97" s="12">
        <f t="shared" si="134"/>
        <v>1</v>
      </c>
      <c r="AC97" s="12">
        <f t="shared" si="135"/>
        <v>1</v>
      </c>
      <c r="AD97" s="12">
        <f t="shared" si="136"/>
        <v>0.9999999990562598</v>
      </c>
      <c r="AE97" s="12">
        <f t="shared" si="137"/>
        <v>0.9999999990562598</v>
      </c>
      <c r="AF97" s="12">
        <f t="shared" si="138"/>
        <v>1</v>
      </c>
      <c r="AR97">
        <f t="shared" si="139"/>
        <v>1</v>
      </c>
      <c r="AS97">
        <f t="shared" si="140"/>
        <v>1</v>
      </c>
      <c r="AT97">
        <f t="shared" si="141"/>
        <v>1</v>
      </c>
      <c r="AU97">
        <f t="shared" si="142"/>
        <v>1</v>
      </c>
      <c r="AV97">
        <f t="shared" si="143"/>
        <v>1</v>
      </c>
      <c r="AW97">
        <f t="shared" si="144"/>
        <v>1</v>
      </c>
      <c r="AX97">
        <f t="shared" si="145"/>
        <v>0.99999999899887082</v>
      </c>
      <c r="AY97">
        <f t="shared" si="146"/>
        <v>0.99999999899887082</v>
      </c>
      <c r="AZ97">
        <f t="shared" si="147"/>
        <v>1</v>
      </c>
      <c r="BA97">
        <f t="shared" si="148"/>
        <v>0.057324175898868901</v>
      </c>
      <c r="BB97">
        <f t="shared" si="149"/>
        <v>0.057324175898868901</v>
      </c>
      <c r="BC97">
        <f t="shared" si="150"/>
        <v>1</v>
      </c>
      <c r="BO97">
        <f t="shared" si="151"/>
        <v>0</v>
      </c>
      <c r="BP97">
        <f t="shared" si="152"/>
        <v>0</v>
      </c>
      <c r="BQ97">
        <f t="shared" si="153"/>
        <v>1</v>
      </c>
      <c r="BR97">
        <f t="shared" si="154"/>
        <v>1.0011291795564148e-09</v>
      </c>
      <c r="BS97">
        <f t="shared" si="155"/>
        <v>1.0011291795564148e-09</v>
      </c>
      <c r="BT97">
        <f t="shared" si="156"/>
        <v>1</v>
      </c>
      <c r="BU97">
        <f t="shared" si="157"/>
        <v>1.0011291795564148e-09</v>
      </c>
      <c r="BV97">
        <f t="shared" si="158"/>
        <v>1.0011291795564148e-09</v>
      </c>
      <c r="BW97">
        <f t="shared" si="159"/>
        <v>1</v>
      </c>
      <c r="BX97">
        <f t="shared" si="160"/>
        <v>0</v>
      </c>
      <c r="BY97">
        <f t="shared" si="161"/>
        <v>0</v>
      </c>
      <c r="BZ97">
        <f t="shared" si="162"/>
        <v>1</v>
      </c>
    </row>
    <row r="98">
      <c r="A98" s="16">
        <v>9.5</v>
      </c>
      <c r="F98" s="4">
        <f t="shared" si="124"/>
        <v>1</v>
      </c>
      <c r="G98" s="4">
        <f t="shared" si="125"/>
        <v>0.99999999000000017</v>
      </c>
      <c r="H98" s="4">
        <f t="shared" si="126"/>
        <v>0.083172696493922491</v>
      </c>
      <c r="J98" s="12">
        <f t="shared" si="127"/>
        <v>0.99999999000000017</v>
      </c>
      <c r="K98" s="12">
        <f t="shared" si="128"/>
        <v>0.99999999000000017</v>
      </c>
      <c r="L98" s="12">
        <f t="shared" si="129"/>
        <v>1</v>
      </c>
      <c r="M98" s="4">
        <f t="shared" si="130"/>
        <v>1</v>
      </c>
      <c r="N98" s="4">
        <f t="shared" si="131"/>
        <v>1</v>
      </c>
      <c r="O98" s="4">
        <f t="shared" si="132"/>
        <v>1</v>
      </c>
      <c r="AA98" s="12">
        <f t="shared" si="133"/>
        <v>1</v>
      </c>
      <c r="AB98" s="12">
        <f t="shared" si="134"/>
        <v>0.99999999999999989</v>
      </c>
      <c r="AC98" s="12">
        <f t="shared" si="135"/>
        <v>1</v>
      </c>
      <c r="AD98" s="12">
        <f t="shared" si="136"/>
        <v>0.99999999083172708</v>
      </c>
      <c r="AE98" s="12">
        <f t="shared" si="137"/>
        <v>0.99999999083172708</v>
      </c>
      <c r="AF98" s="12">
        <f t="shared" si="138"/>
        <v>1</v>
      </c>
      <c r="AR98">
        <f t="shared" si="139"/>
        <v>0.99999999999999989</v>
      </c>
      <c r="AS98">
        <f t="shared" si="140"/>
        <v>1</v>
      </c>
      <c r="AT98">
        <f t="shared" si="141"/>
        <v>1</v>
      </c>
      <c r="AU98">
        <f t="shared" si="142"/>
        <v>1</v>
      </c>
      <c r="AV98">
        <f t="shared" si="143"/>
        <v>0.99999999999999989</v>
      </c>
      <c r="AW98">
        <f t="shared" si="144"/>
        <v>1</v>
      </c>
      <c r="AX98">
        <f t="shared" si="145"/>
        <v>0.99999999000000017</v>
      </c>
      <c r="AY98">
        <f t="shared" si="146"/>
        <v>0.99999999000000017</v>
      </c>
      <c r="AZ98">
        <f t="shared" si="147"/>
        <v>1</v>
      </c>
      <c r="BA98">
        <f t="shared" si="148"/>
        <v>0.083172696493922491</v>
      </c>
      <c r="BB98">
        <f t="shared" si="149"/>
        <v>0.083172696493922491</v>
      </c>
      <c r="BC98">
        <f t="shared" si="150"/>
        <v>1</v>
      </c>
      <c r="BO98">
        <f t="shared" si="151"/>
        <v>0</v>
      </c>
      <c r="BP98">
        <f t="shared" si="152"/>
        <v>0</v>
      </c>
      <c r="BQ98">
        <f t="shared" si="153"/>
        <v>1</v>
      </c>
      <c r="BR98">
        <f t="shared" si="154"/>
        <v>9.9999998282029878e-09</v>
      </c>
      <c r="BS98">
        <f t="shared" si="155"/>
        <v>9.9999998282029878e-09</v>
      </c>
      <c r="BT98">
        <f t="shared" si="156"/>
        <v>1</v>
      </c>
      <c r="BU98">
        <f t="shared" si="157"/>
        <v>9.9999998282029878e-09</v>
      </c>
      <c r="BV98">
        <f t="shared" si="158"/>
        <v>9.9999998282029878e-09</v>
      </c>
      <c r="BW98">
        <f t="shared" si="159"/>
        <v>1</v>
      </c>
      <c r="BX98">
        <f t="shared" si="160"/>
        <v>0</v>
      </c>
      <c r="BY98">
        <f t="shared" si="161"/>
        <v>0</v>
      </c>
      <c r="BZ98">
        <f t="shared" si="162"/>
        <v>1</v>
      </c>
    </row>
    <row r="99">
      <c r="A99" s="16">
        <v>9.5999999999999996</v>
      </c>
      <c r="F99" s="4">
        <f t="shared" si="124"/>
        <v>1</v>
      </c>
      <c r="G99" s="4">
        <f t="shared" si="125"/>
        <v>0.99999994039535878</v>
      </c>
      <c r="H99" s="4">
        <f t="shared" si="126"/>
        <v>0.11920292202211755</v>
      </c>
      <c r="J99" s="12">
        <f t="shared" si="127"/>
        <v>0.99999994039535878</v>
      </c>
      <c r="K99" s="12">
        <f t="shared" si="128"/>
        <v>0.99999994039535878</v>
      </c>
      <c r="L99" s="12">
        <f t="shared" si="129"/>
        <v>1</v>
      </c>
      <c r="M99" s="4">
        <f t="shared" si="130"/>
        <v>1</v>
      </c>
      <c r="N99" s="4">
        <f t="shared" si="131"/>
        <v>1</v>
      </c>
      <c r="O99" s="4">
        <f t="shared" si="132"/>
        <v>1</v>
      </c>
      <c r="AA99" s="12">
        <f t="shared" si="133"/>
        <v>1</v>
      </c>
      <c r="AB99" s="12">
        <f t="shared" si="134"/>
        <v>1</v>
      </c>
      <c r="AC99" s="12">
        <f t="shared" si="135"/>
        <v>1</v>
      </c>
      <c r="AD99" s="12">
        <f t="shared" si="136"/>
        <v>0.99999994750040622</v>
      </c>
      <c r="AE99" s="12">
        <f t="shared" si="137"/>
        <v>0.99999994750040622</v>
      </c>
      <c r="AF99" s="12">
        <f t="shared" si="138"/>
        <v>1</v>
      </c>
      <c r="AR99">
        <f t="shared" si="139"/>
        <v>1</v>
      </c>
      <c r="AS99">
        <f t="shared" si="140"/>
        <v>1</v>
      </c>
      <c r="AT99">
        <f t="shared" si="141"/>
        <v>1</v>
      </c>
      <c r="AU99">
        <f t="shared" si="142"/>
        <v>1</v>
      </c>
      <c r="AV99">
        <f t="shared" si="143"/>
        <v>1</v>
      </c>
      <c r="AW99">
        <f t="shared" si="144"/>
        <v>1</v>
      </c>
      <c r="AX99">
        <f t="shared" si="145"/>
        <v>0.99999994039535878</v>
      </c>
      <c r="AY99">
        <f t="shared" si="146"/>
        <v>0.99999994039535878</v>
      </c>
      <c r="AZ99">
        <f t="shared" si="147"/>
        <v>1</v>
      </c>
      <c r="BA99">
        <f t="shared" si="148"/>
        <v>0.11920292202211755</v>
      </c>
      <c r="BB99">
        <f t="shared" si="149"/>
        <v>0.11920292202211755</v>
      </c>
      <c r="BC99">
        <f t="shared" si="150"/>
        <v>1</v>
      </c>
      <c r="BO99">
        <f t="shared" si="151"/>
        <v>0</v>
      </c>
      <c r="BP99">
        <f t="shared" si="152"/>
        <v>0</v>
      </c>
      <c r="BQ99">
        <f t="shared" si="153"/>
        <v>1</v>
      </c>
      <c r="BR99">
        <f t="shared" si="154"/>
        <v>5.9604641222676946e-08</v>
      </c>
      <c r="BS99">
        <f t="shared" si="155"/>
        <v>5.9604641222676946e-08</v>
      </c>
      <c r="BT99">
        <f t="shared" si="156"/>
        <v>1</v>
      </c>
      <c r="BU99">
        <f t="shared" si="157"/>
        <v>5.9604641222676946e-08</v>
      </c>
      <c r="BV99">
        <f t="shared" si="158"/>
        <v>5.9604641222676946e-08</v>
      </c>
      <c r="BW99">
        <f t="shared" si="159"/>
        <v>1</v>
      </c>
      <c r="BX99">
        <f t="shared" si="160"/>
        <v>0</v>
      </c>
      <c r="BY99">
        <f t="shared" si="161"/>
        <v>0</v>
      </c>
      <c r="BZ99">
        <f t="shared" si="162"/>
        <v>1</v>
      </c>
    </row>
    <row r="100">
      <c r="A100" s="16">
        <v>9.6999999999999993</v>
      </c>
      <c r="F100" s="4">
        <f t="shared" si="124"/>
        <v>1</v>
      </c>
      <c r="G100" s="4">
        <f t="shared" si="125"/>
        <v>0.99999974371100331</v>
      </c>
      <c r="H100" s="4">
        <f t="shared" si="126"/>
        <v>0.16798161486607532</v>
      </c>
      <c r="J100" s="12">
        <f t="shared" si="127"/>
        <v>0.99999974371100331</v>
      </c>
      <c r="K100" s="12">
        <f t="shared" si="128"/>
        <v>0.99999974371100331</v>
      </c>
      <c r="L100" s="12">
        <f t="shared" si="129"/>
        <v>1</v>
      </c>
      <c r="M100" s="4">
        <f t="shared" si="130"/>
        <v>1</v>
      </c>
      <c r="N100" s="4">
        <f t="shared" si="131"/>
        <v>1</v>
      </c>
      <c r="O100" s="4">
        <f t="shared" si="132"/>
        <v>1</v>
      </c>
      <c r="AA100" s="12">
        <f t="shared" si="133"/>
        <v>0.99999999999999989</v>
      </c>
      <c r="AB100" s="12">
        <f t="shared" si="134"/>
        <v>1</v>
      </c>
      <c r="AC100" s="12">
        <f t="shared" si="135"/>
        <v>1</v>
      </c>
      <c r="AD100" s="12">
        <f t="shared" si="136"/>
        <v>0.99999978676284285</v>
      </c>
      <c r="AE100" s="12">
        <f t="shared" si="137"/>
        <v>0.99999978676284285</v>
      </c>
      <c r="AF100" s="12">
        <f t="shared" si="138"/>
        <v>1</v>
      </c>
      <c r="AR100">
        <f t="shared" si="139"/>
        <v>1</v>
      </c>
      <c r="AS100">
        <f t="shared" si="140"/>
        <v>1</v>
      </c>
      <c r="AT100">
        <f t="shared" si="141"/>
        <v>1</v>
      </c>
      <c r="AU100">
        <f t="shared" si="142"/>
        <v>1</v>
      </c>
      <c r="AV100">
        <f t="shared" si="143"/>
        <v>1</v>
      </c>
      <c r="AW100">
        <f t="shared" si="144"/>
        <v>1</v>
      </c>
      <c r="AX100">
        <f t="shared" si="145"/>
        <v>0.99999974371100331</v>
      </c>
      <c r="AY100">
        <f t="shared" si="146"/>
        <v>0.99999974371100331</v>
      </c>
      <c r="AZ100">
        <f t="shared" si="147"/>
        <v>1</v>
      </c>
      <c r="BA100">
        <f t="shared" si="148"/>
        <v>0.16798161486607532</v>
      </c>
      <c r="BB100">
        <f t="shared" si="149"/>
        <v>0.16798161486607532</v>
      </c>
      <c r="BC100">
        <f t="shared" si="150"/>
        <v>1</v>
      </c>
      <c r="BO100">
        <f t="shared" si="151"/>
        <v>0</v>
      </c>
      <c r="BP100">
        <f t="shared" si="152"/>
        <v>0</v>
      </c>
      <c r="BQ100">
        <f t="shared" si="153"/>
        <v>1</v>
      </c>
      <c r="BR100">
        <f t="shared" si="154"/>
        <v>2.5628899669172256e-07</v>
      </c>
      <c r="BS100">
        <f t="shared" si="155"/>
        <v>2.5628899669172256e-07</v>
      </c>
      <c r="BT100">
        <f t="shared" si="156"/>
        <v>1</v>
      </c>
      <c r="BU100">
        <f t="shared" si="157"/>
        <v>2.5628899669172256e-07</v>
      </c>
      <c r="BV100">
        <f t="shared" si="158"/>
        <v>2.5628899669172256e-07</v>
      </c>
      <c r="BW100">
        <f t="shared" si="159"/>
        <v>1</v>
      </c>
      <c r="BX100">
        <f t="shared" si="160"/>
        <v>0</v>
      </c>
      <c r="BY100">
        <f t="shared" si="161"/>
        <v>0</v>
      </c>
      <c r="BZ100">
        <f t="shared" si="162"/>
        <v>1</v>
      </c>
    </row>
    <row r="101">
      <c r="A101" s="16">
        <v>9.8000000000000007</v>
      </c>
      <c r="F101" s="4">
        <f t="shared" si="124"/>
        <v>1</v>
      </c>
      <c r="G101" s="4">
        <f t="shared" si="125"/>
        <v>0.99999912036194927</v>
      </c>
      <c r="H101" s="4">
        <f t="shared" si="126"/>
        <v>0.23147521650098185</v>
      </c>
      <c r="J101" s="12">
        <f t="shared" si="127"/>
        <v>0.99999912036194927</v>
      </c>
      <c r="K101" s="12">
        <f t="shared" si="128"/>
        <v>0.99999912036194927</v>
      </c>
      <c r="L101" s="12">
        <f t="shared" si="129"/>
        <v>1</v>
      </c>
      <c r="M101" s="4">
        <f t="shared" si="130"/>
        <v>1</v>
      </c>
      <c r="N101" s="4">
        <f t="shared" si="131"/>
        <v>1</v>
      </c>
      <c r="O101" s="4">
        <f t="shared" si="132"/>
        <v>1</v>
      </c>
      <c r="AA101" s="12">
        <f t="shared" si="133"/>
        <v>1</v>
      </c>
      <c r="AB101" s="12">
        <f t="shared" si="134"/>
        <v>0.99999999999999989</v>
      </c>
      <c r="AC101" s="12">
        <f t="shared" si="135"/>
        <v>1</v>
      </c>
      <c r="AD101" s="12">
        <f t="shared" si="136"/>
        <v>0.99999932397635738</v>
      </c>
      <c r="AE101" s="12">
        <f t="shared" si="137"/>
        <v>0.99999932397635738</v>
      </c>
      <c r="AF101" s="12">
        <f t="shared" si="138"/>
        <v>1</v>
      </c>
      <c r="AR101">
        <f t="shared" si="139"/>
        <v>0.99999999999999989</v>
      </c>
      <c r="AS101">
        <f t="shared" si="140"/>
        <v>1</v>
      </c>
      <c r="AT101">
        <f t="shared" si="141"/>
        <v>1</v>
      </c>
      <c r="AU101">
        <f t="shared" si="142"/>
        <v>1</v>
      </c>
      <c r="AV101">
        <f t="shared" si="143"/>
        <v>0.99999999999999989</v>
      </c>
      <c r="AW101">
        <f t="shared" si="144"/>
        <v>1</v>
      </c>
      <c r="AX101">
        <f t="shared" si="145"/>
        <v>0.99999912036194927</v>
      </c>
      <c r="AY101">
        <f t="shared" si="146"/>
        <v>0.99999912036194927</v>
      </c>
      <c r="AZ101">
        <f t="shared" si="147"/>
        <v>1</v>
      </c>
      <c r="BA101">
        <f t="shared" si="148"/>
        <v>0.23147521650098185</v>
      </c>
      <c r="BB101">
        <f t="shared" si="149"/>
        <v>0.23147521650098185</v>
      </c>
      <c r="BC101">
        <f t="shared" si="150"/>
        <v>1</v>
      </c>
      <c r="BO101">
        <f t="shared" si="151"/>
        <v>0</v>
      </c>
      <c r="BP101">
        <f t="shared" si="152"/>
        <v>0</v>
      </c>
      <c r="BQ101">
        <f t="shared" si="153"/>
        <v>1</v>
      </c>
      <c r="BR101">
        <f t="shared" si="154"/>
        <v>8.796380507325452e-07</v>
      </c>
      <c r="BS101">
        <f t="shared" si="155"/>
        <v>8.796380507325452e-07</v>
      </c>
      <c r="BT101">
        <f t="shared" si="156"/>
        <v>1</v>
      </c>
      <c r="BU101">
        <f t="shared" si="157"/>
        <v>8.796380507325452e-07</v>
      </c>
      <c r="BV101">
        <f t="shared" si="158"/>
        <v>8.796380507325452e-07</v>
      </c>
      <c r="BW101">
        <f t="shared" si="159"/>
        <v>1</v>
      </c>
      <c r="BX101">
        <f t="shared" si="160"/>
        <v>0</v>
      </c>
      <c r="BY101">
        <f t="shared" si="161"/>
        <v>0</v>
      </c>
      <c r="BZ101">
        <f t="shared" si="162"/>
        <v>1</v>
      </c>
    </row>
    <row r="102">
      <c r="A102" s="16">
        <v>9.9000000000000004</v>
      </c>
      <c r="F102" s="4">
        <f t="shared" si="124"/>
        <v>1</v>
      </c>
      <c r="G102" s="4">
        <f t="shared" si="125"/>
        <v>0.99999744000655355</v>
      </c>
      <c r="H102" s="4">
        <f t="shared" si="126"/>
        <v>0.31002551887238816</v>
      </c>
      <c r="J102" s="12">
        <f t="shared" si="127"/>
        <v>0.99999744000655355</v>
      </c>
      <c r="K102" s="12">
        <f t="shared" si="128"/>
        <v>0.99999744000655355</v>
      </c>
      <c r="L102" s="12">
        <f t="shared" si="129"/>
        <v>1</v>
      </c>
      <c r="M102" s="4">
        <f t="shared" si="130"/>
        <v>1</v>
      </c>
      <c r="N102" s="4">
        <f t="shared" si="131"/>
        <v>1</v>
      </c>
      <c r="O102" s="4">
        <f t="shared" si="132"/>
        <v>1</v>
      </c>
      <c r="AA102" s="12">
        <f t="shared" si="133"/>
        <v>1</v>
      </c>
      <c r="AB102" s="12">
        <f t="shared" si="134"/>
        <v>0.99999999999999989</v>
      </c>
      <c r="AC102" s="12">
        <f t="shared" si="135"/>
        <v>1</v>
      </c>
      <c r="AD102" s="12">
        <f t="shared" si="136"/>
        <v>0.99999823366984997</v>
      </c>
      <c r="AE102" s="12">
        <f t="shared" si="137"/>
        <v>0.99999823366984997</v>
      </c>
      <c r="AF102" s="12">
        <f t="shared" si="138"/>
        <v>1</v>
      </c>
      <c r="AR102">
        <f t="shared" si="139"/>
        <v>0.99999999999999989</v>
      </c>
      <c r="AS102">
        <f t="shared" si="140"/>
        <v>1</v>
      </c>
      <c r="AT102">
        <f t="shared" si="141"/>
        <v>1</v>
      </c>
      <c r="AU102">
        <f t="shared" si="142"/>
        <v>1</v>
      </c>
      <c r="AV102">
        <f t="shared" si="143"/>
        <v>0.99999999999999989</v>
      </c>
      <c r="AW102">
        <f t="shared" si="144"/>
        <v>1</v>
      </c>
      <c r="AX102">
        <f t="shared" si="145"/>
        <v>0.99999744000655355</v>
      </c>
      <c r="AY102">
        <f t="shared" si="146"/>
        <v>0.99999744000655355</v>
      </c>
      <c r="AZ102">
        <f t="shared" si="147"/>
        <v>1</v>
      </c>
      <c r="BA102">
        <f t="shared" si="148"/>
        <v>0.31002551887238816</v>
      </c>
      <c r="BB102">
        <f t="shared" si="149"/>
        <v>0.31002551887238816</v>
      </c>
      <c r="BC102">
        <f t="shared" si="150"/>
        <v>1</v>
      </c>
      <c r="BO102">
        <f t="shared" si="151"/>
        <v>0</v>
      </c>
      <c r="BP102">
        <f t="shared" si="152"/>
        <v>0</v>
      </c>
      <c r="BQ102">
        <f t="shared" si="153"/>
        <v>1</v>
      </c>
      <c r="BR102">
        <f t="shared" si="154"/>
        <v>2.5599934464493046e-06</v>
      </c>
      <c r="BS102">
        <f t="shared" si="155"/>
        <v>2.5599934464493046e-06</v>
      </c>
      <c r="BT102">
        <f t="shared" si="156"/>
        <v>1</v>
      </c>
      <c r="BU102">
        <f t="shared" si="157"/>
        <v>2.5599934464493046e-06</v>
      </c>
      <c r="BV102">
        <f t="shared" si="158"/>
        <v>2.5599934464493046e-06</v>
      </c>
      <c r="BW102">
        <f t="shared" si="159"/>
        <v>1</v>
      </c>
      <c r="BX102">
        <f t="shared" si="160"/>
        <v>0</v>
      </c>
      <c r="BY102">
        <f t="shared" si="161"/>
        <v>0</v>
      </c>
      <c r="BZ102">
        <f t="shared" si="162"/>
        <v>1</v>
      </c>
    </row>
    <row r="103">
      <c r="A103" s="16">
        <v>10</v>
      </c>
      <c r="F103" s="4">
        <f t="shared" si="124"/>
        <v>1</v>
      </c>
      <c r="G103" s="4">
        <f t="shared" si="125"/>
        <v>0.99999343163478804</v>
      </c>
      <c r="H103" s="4">
        <f t="shared" si="126"/>
        <v>0.40131233988754833</v>
      </c>
      <c r="J103" s="12">
        <f t="shared" si="127"/>
        <v>0.99999343163478804</v>
      </c>
      <c r="K103" s="12">
        <f t="shared" si="128"/>
        <v>0.99999343163478804</v>
      </c>
      <c r="L103" s="12">
        <f t="shared" si="129"/>
        <v>1</v>
      </c>
      <c r="M103" s="4">
        <f t="shared" si="130"/>
        <v>1</v>
      </c>
      <c r="N103" s="4">
        <f t="shared" si="131"/>
        <v>1</v>
      </c>
      <c r="O103" s="4">
        <f t="shared" si="132"/>
        <v>1</v>
      </c>
      <c r="AA103" s="12">
        <f t="shared" si="133"/>
        <v>1</v>
      </c>
      <c r="AB103" s="12">
        <f t="shared" si="134"/>
        <v>0.99999999999999989</v>
      </c>
      <c r="AC103" s="12">
        <f t="shared" si="135"/>
        <v>1</v>
      </c>
      <c r="AD103" s="12">
        <f t="shared" si="136"/>
        <v>0.99999606760080062</v>
      </c>
      <c r="AE103" s="12">
        <f t="shared" si="137"/>
        <v>0.99999606760080062</v>
      </c>
      <c r="AF103" s="12">
        <f t="shared" si="138"/>
        <v>1</v>
      </c>
      <c r="AR103">
        <f t="shared" si="139"/>
        <v>1</v>
      </c>
      <c r="AS103">
        <f t="shared" si="140"/>
        <v>1</v>
      </c>
      <c r="AT103">
        <f t="shared" si="141"/>
        <v>1</v>
      </c>
      <c r="AU103">
        <f t="shared" si="142"/>
        <v>0.99999999999999989</v>
      </c>
      <c r="AV103">
        <f t="shared" si="143"/>
        <v>0.99999999999999989</v>
      </c>
      <c r="AW103">
        <f t="shared" si="144"/>
        <v>1</v>
      </c>
      <c r="AX103">
        <f t="shared" si="145"/>
        <v>0.99999343163478804</v>
      </c>
      <c r="AY103">
        <f t="shared" si="146"/>
        <v>0.99999343163478804</v>
      </c>
      <c r="AZ103">
        <f t="shared" si="147"/>
        <v>1</v>
      </c>
      <c r="BA103">
        <f t="shared" si="148"/>
        <v>0.40131233988754833</v>
      </c>
      <c r="BB103">
        <f t="shared" si="149"/>
        <v>0.40131233988754833</v>
      </c>
      <c r="BC103">
        <f t="shared" si="150"/>
        <v>1</v>
      </c>
      <c r="BO103">
        <f t="shared" si="151"/>
        <v>0</v>
      </c>
      <c r="BP103">
        <f t="shared" si="152"/>
        <v>0</v>
      </c>
      <c r="BQ103">
        <f t="shared" si="153"/>
        <v>1</v>
      </c>
      <c r="BR103">
        <f t="shared" si="154"/>
        <v>6.5683652119563618e-06</v>
      </c>
      <c r="BS103">
        <f t="shared" si="155"/>
        <v>6.5683652119563618e-06</v>
      </c>
      <c r="BT103">
        <f t="shared" si="156"/>
        <v>1</v>
      </c>
      <c r="BU103">
        <f t="shared" si="157"/>
        <v>6.5683652119563618e-06</v>
      </c>
      <c r="BV103">
        <f t="shared" si="158"/>
        <v>6.5683652119563618e-06</v>
      </c>
      <c r="BW103">
        <f t="shared" si="159"/>
        <v>1</v>
      </c>
      <c r="BX103">
        <f t="shared" si="160"/>
        <v>0</v>
      </c>
      <c r="BY103">
        <f t="shared" si="161"/>
        <v>0</v>
      </c>
      <c r="BZ103">
        <f t="shared" si="162"/>
        <v>1</v>
      </c>
    </row>
    <row r="104">
      <c r="A104" s="16">
        <v>10.1</v>
      </c>
      <c r="F104" s="4">
        <f t="shared" si="124"/>
        <v>1</v>
      </c>
      <c r="G104" s="4">
        <f t="shared" si="125"/>
        <v>0.99998474144376459</v>
      </c>
      <c r="H104" s="4">
        <f t="shared" si="126"/>
        <v>0.5</v>
      </c>
      <c r="J104" s="12">
        <f t="shared" si="127"/>
        <v>0.99998474144376459</v>
      </c>
      <c r="K104" s="12">
        <f t="shared" si="128"/>
        <v>0.99998474144376459</v>
      </c>
      <c r="L104" s="12">
        <f t="shared" si="129"/>
        <v>1</v>
      </c>
      <c r="M104" s="4">
        <f t="shared" si="130"/>
        <v>1</v>
      </c>
      <c r="N104" s="4">
        <f t="shared" si="131"/>
        <v>1</v>
      </c>
      <c r="O104" s="4">
        <f t="shared" si="132"/>
        <v>1</v>
      </c>
      <c r="AA104" s="12">
        <f t="shared" si="133"/>
        <v>1</v>
      </c>
      <c r="AB104" s="12">
        <f t="shared" si="134"/>
        <v>1</v>
      </c>
      <c r="AC104" s="12">
        <f t="shared" si="135"/>
        <v>1</v>
      </c>
      <c r="AD104" s="12">
        <f t="shared" si="136"/>
        <v>0.9999923707218823</v>
      </c>
      <c r="AE104" s="12">
        <f t="shared" si="137"/>
        <v>0.9999923707218823</v>
      </c>
      <c r="AF104" s="12">
        <f t="shared" si="138"/>
        <v>1</v>
      </c>
      <c r="AR104">
        <f t="shared" si="139"/>
        <v>1</v>
      </c>
      <c r="AS104">
        <f t="shared" si="140"/>
        <v>1</v>
      </c>
      <c r="AT104">
        <f t="shared" si="141"/>
        <v>1</v>
      </c>
      <c r="AU104">
        <f t="shared" si="142"/>
        <v>1</v>
      </c>
      <c r="AV104">
        <f t="shared" si="143"/>
        <v>1</v>
      </c>
      <c r="AW104">
        <f t="shared" si="144"/>
        <v>1</v>
      </c>
      <c r="AX104">
        <f t="shared" si="145"/>
        <v>0.99998474144376459</v>
      </c>
      <c r="AY104">
        <f t="shared" si="146"/>
        <v>0.99998474144376459</v>
      </c>
      <c r="AZ104">
        <f t="shared" si="147"/>
        <v>1</v>
      </c>
      <c r="BA104">
        <f t="shared" si="148"/>
        <v>0.5</v>
      </c>
      <c r="BB104">
        <f t="shared" si="149"/>
        <v>0.5</v>
      </c>
      <c r="BC104">
        <f t="shared" si="150"/>
        <v>1</v>
      </c>
      <c r="BO104">
        <f t="shared" si="151"/>
        <v>0</v>
      </c>
      <c r="BP104">
        <f t="shared" si="152"/>
        <v>0</v>
      </c>
      <c r="BQ104">
        <f t="shared" si="153"/>
        <v>1</v>
      </c>
      <c r="BR104">
        <f t="shared" si="154"/>
        <v>1.525855623540906e-05</v>
      </c>
      <c r="BS104">
        <f t="shared" si="155"/>
        <v>1.525855623540906e-05</v>
      </c>
      <c r="BT104">
        <f t="shared" si="156"/>
        <v>1</v>
      </c>
      <c r="BU104">
        <f t="shared" si="157"/>
        <v>1.525855623540906e-05</v>
      </c>
      <c r="BV104">
        <f t="shared" si="158"/>
        <v>1.525855623540906e-05</v>
      </c>
      <c r="BW104">
        <f t="shared" si="159"/>
        <v>1</v>
      </c>
      <c r="BX104">
        <f t="shared" si="160"/>
        <v>0</v>
      </c>
      <c r="BY104">
        <f t="shared" si="161"/>
        <v>0</v>
      </c>
      <c r="BZ104">
        <f t="shared" si="162"/>
        <v>1</v>
      </c>
    </row>
    <row r="105">
      <c r="A105" s="16">
        <v>10.199999999999999</v>
      </c>
      <c r="F105" s="4">
        <f t="shared" si="124"/>
        <v>1</v>
      </c>
      <c r="G105" s="4">
        <f t="shared" si="125"/>
        <v>0.99996729250032712</v>
      </c>
      <c r="H105" s="4">
        <f t="shared" si="126"/>
        <v>0.59868766011245167</v>
      </c>
      <c r="J105" s="12">
        <f t="shared" si="127"/>
        <v>0.99996729250032712</v>
      </c>
      <c r="K105" s="12">
        <f t="shared" si="128"/>
        <v>0.99996729250032712</v>
      </c>
      <c r="L105" s="12">
        <f t="shared" si="129"/>
        <v>1</v>
      </c>
      <c r="M105" s="4">
        <f t="shared" si="130"/>
        <v>1</v>
      </c>
      <c r="N105" s="4">
        <f t="shared" si="131"/>
        <v>1</v>
      </c>
      <c r="O105" s="4">
        <f t="shared" si="132"/>
        <v>1</v>
      </c>
      <c r="AA105" s="12">
        <f t="shared" si="133"/>
        <v>1</v>
      </c>
      <c r="AB105" s="12">
        <f t="shared" si="134"/>
        <v>1</v>
      </c>
      <c r="AC105" s="12">
        <f t="shared" si="135"/>
        <v>1</v>
      </c>
      <c r="AD105" s="12">
        <f t="shared" si="136"/>
        <v>0.99998687407677433</v>
      </c>
      <c r="AE105" s="12">
        <f t="shared" si="137"/>
        <v>0.99998687407677433</v>
      </c>
      <c r="AF105" s="12">
        <f t="shared" si="138"/>
        <v>1</v>
      </c>
      <c r="AR105">
        <f t="shared" si="139"/>
        <v>1</v>
      </c>
      <c r="AS105">
        <f t="shared" si="140"/>
        <v>1</v>
      </c>
      <c r="AT105">
        <f t="shared" si="141"/>
        <v>1</v>
      </c>
      <c r="AU105">
        <f t="shared" si="142"/>
        <v>1</v>
      </c>
      <c r="AV105">
        <f t="shared" si="143"/>
        <v>1</v>
      </c>
      <c r="AW105">
        <f t="shared" si="144"/>
        <v>1</v>
      </c>
      <c r="AX105">
        <f t="shared" si="145"/>
        <v>0.99996729250032712</v>
      </c>
      <c r="AY105">
        <f t="shared" si="146"/>
        <v>0.99996729250032712</v>
      </c>
      <c r="AZ105">
        <f t="shared" si="147"/>
        <v>1</v>
      </c>
      <c r="BA105">
        <f t="shared" si="148"/>
        <v>0.59868766011245167</v>
      </c>
      <c r="BB105">
        <f t="shared" si="149"/>
        <v>0.59868766011245167</v>
      </c>
      <c r="BC105">
        <f t="shared" si="150"/>
        <v>1</v>
      </c>
      <c r="BO105">
        <f t="shared" si="151"/>
        <v>0</v>
      </c>
      <c r="BP105">
        <f t="shared" si="152"/>
        <v>0</v>
      </c>
      <c r="BQ105">
        <f t="shared" si="153"/>
        <v>1</v>
      </c>
      <c r="BR105">
        <f t="shared" si="154"/>
        <v>3.2707499672879337e-05</v>
      </c>
      <c r="BS105">
        <f t="shared" si="155"/>
        <v>3.2707499672879337e-05</v>
      </c>
      <c r="BT105">
        <f t="shared" si="156"/>
        <v>1</v>
      </c>
      <c r="BU105">
        <f t="shared" si="157"/>
        <v>3.2707499672879337e-05</v>
      </c>
      <c r="BV105">
        <f t="shared" si="158"/>
        <v>3.2707499672879337e-05</v>
      </c>
      <c r="BW105">
        <f t="shared" si="159"/>
        <v>1</v>
      </c>
      <c r="BX105">
        <f t="shared" si="160"/>
        <v>0</v>
      </c>
      <c r="BY105">
        <f t="shared" si="161"/>
        <v>0</v>
      </c>
      <c r="BZ105">
        <f t="shared" si="162"/>
        <v>1</v>
      </c>
    </row>
    <row r="106">
      <c r="A106" s="16">
        <v>10.300000000000001</v>
      </c>
      <c r="F106" s="4">
        <f t="shared" si="124"/>
        <v>1</v>
      </c>
      <c r="G106" s="4">
        <f t="shared" si="125"/>
        <v>0.99993439430438968</v>
      </c>
      <c r="H106" s="4">
        <f t="shared" si="126"/>
        <v>0.68997448112761184</v>
      </c>
      <c r="J106" s="12">
        <f t="shared" si="127"/>
        <v>0.99993439430438968</v>
      </c>
      <c r="K106" s="12">
        <f t="shared" si="128"/>
        <v>0.99993439430438968</v>
      </c>
      <c r="L106" s="12">
        <f t="shared" si="129"/>
        <v>1</v>
      </c>
      <c r="M106" s="4">
        <f t="shared" si="130"/>
        <v>1</v>
      </c>
      <c r="N106" s="4">
        <f t="shared" si="131"/>
        <v>1</v>
      </c>
      <c r="O106" s="4">
        <f t="shared" si="132"/>
        <v>1</v>
      </c>
      <c r="AA106" s="12">
        <f t="shared" si="133"/>
        <v>1</v>
      </c>
      <c r="AB106" s="12">
        <f t="shared" si="134"/>
        <v>1</v>
      </c>
      <c r="AC106" s="12">
        <f t="shared" si="135"/>
        <v>1</v>
      </c>
      <c r="AD106" s="12">
        <f t="shared" si="136"/>
        <v>0.9999796605601774</v>
      </c>
      <c r="AE106" s="12">
        <f t="shared" si="137"/>
        <v>0.9999796605601774</v>
      </c>
      <c r="AF106" s="12">
        <f t="shared" si="138"/>
        <v>1</v>
      </c>
      <c r="AR106">
        <f t="shared" si="139"/>
        <v>1</v>
      </c>
      <c r="AS106">
        <f t="shared" si="140"/>
        <v>1</v>
      </c>
      <c r="AT106">
        <f t="shared" si="141"/>
        <v>1</v>
      </c>
      <c r="AU106">
        <f t="shared" si="142"/>
        <v>1</v>
      </c>
      <c r="AV106">
        <f t="shared" si="143"/>
        <v>1</v>
      </c>
      <c r="AW106">
        <f t="shared" si="144"/>
        <v>1</v>
      </c>
      <c r="AX106">
        <f t="shared" si="145"/>
        <v>0.99993439430438968</v>
      </c>
      <c r="AY106">
        <f t="shared" si="146"/>
        <v>0.99993439430438968</v>
      </c>
      <c r="AZ106">
        <f t="shared" si="147"/>
        <v>1</v>
      </c>
      <c r="BA106">
        <f t="shared" si="148"/>
        <v>0.68997448112761184</v>
      </c>
      <c r="BB106">
        <f t="shared" si="149"/>
        <v>0.68997448112761184</v>
      </c>
      <c r="BC106">
        <f t="shared" si="150"/>
        <v>1</v>
      </c>
      <c r="BO106">
        <f t="shared" si="151"/>
        <v>0</v>
      </c>
      <c r="BP106">
        <f t="shared" si="152"/>
        <v>0</v>
      </c>
      <c r="BQ106">
        <f t="shared" si="153"/>
        <v>1</v>
      </c>
      <c r="BR106">
        <f t="shared" si="154"/>
        <v>6.5605695610315706e-05</v>
      </c>
      <c r="BS106">
        <f t="shared" si="155"/>
        <v>6.5605695610315706e-05</v>
      </c>
      <c r="BT106">
        <f t="shared" si="156"/>
        <v>1</v>
      </c>
      <c r="BU106">
        <f t="shared" si="157"/>
        <v>6.5605695610315706e-05</v>
      </c>
      <c r="BV106">
        <f t="shared" si="158"/>
        <v>6.5605695610315706e-05</v>
      </c>
      <c r="BW106">
        <f t="shared" si="159"/>
        <v>1</v>
      </c>
      <c r="BX106">
        <f t="shared" si="160"/>
        <v>0</v>
      </c>
      <c r="BY106">
        <f t="shared" si="161"/>
        <v>0</v>
      </c>
      <c r="BZ106">
        <f t="shared" si="162"/>
        <v>1</v>
      </c>
    </row>
    <row r="107">
      <c r="A107" s="16">
        <v>10.4</v>
      </c>
      <c r="F107" s="4">
        <f t="shared" si="124"/>
        <v>1</v>
      </c>
      <c r="G107" s="4">
        <f t="shared" si="125"/>
        <v>0.99987554486097419</v>
      </c>
      <c r="H107" s="4">
        <f t="shared" si="126"/>
        <v>0.76852478349901809</v>
      </c>
      <c r="J107" s="12">
        <f t="shared" si="127"/>
        <v>0.99987554486097419</v>
      </c>
      <c r="K107" s="12">
        <f t="shared" si="128"/>
        <v>0.99987554486097419</v>
      </c>
      <c r="L107" s="12">
        <f t="shared" si="129"/>
        <v>1</v>
      </c>
      <c r="M107" s="4">
        <f t="shared" si="130"/>
        <v>1</v>
      </c>
      <c r="N107" s="4">
        <f t="shared" si="131"/>
        <v>1</v>
      </c>
      <c r="O107" s="4">
        <f t="shared" si="132"/>
        <v>1</v>
      </c>
      <c r="AA107" s="12">
        <f t="shared" si="133"/>
        <v>1</v>
      </c>
      <c r="AB107" s="12">
        <f t="shared" si="134"/>
        <v>1</v>
      </c>
      <c r="AC107" s="12">
        <f t="shared" si="135"/>
        <v>1</v>
      </c>
      <c r="AD107" s="12">
        <f t="shared" si="136"/>
        <v>0.99997119171974935</v>
      </c>
      <c r="AE107" s="12">
        <f t="shared" si="137"/>
        <v>0.99997119171974935</v>
      </c>
      <c r="AF107" s="12">
        <f t="shared" si="138"/>
        <v>1</v>
      </c>
      <c r="AR107">
        <f t="shared" si="139"/>
        <v>1</v>
      </c>
      <c r="AS107">
        <f t="shared" si="140"/>
        <v>1</v>
      </c>
      <c r="AT107">
        <f t="shared" si="141"/>
        <v>1</v>
      </c>
      <c r="AU107">
        <f t="shared" si="142"/>
        <v>1</v>
      </c>
      <c r="AV107">
        <f t="shared" si="143"/>
        <v>1</v>
      </c>
      <c r="AW107">
        <f t="shared" si="144"/>
        <v>1</v>
      </c>
      <c r="AX107">
        <f t="shared" si="145"/>
        <v>0.99987554486097419</v>
      </c>
      <c r="AY107">
        <f t="shared" si="146"/>
        <v>0.99987554486097419</v>
      </c>
      <c r="AZ107">
        <f t="shared" si="147"/>
        <v>1</v>
      </c>
      <c r="BA107">
        <f t="shared" si="148"/>
        <v>0.76852478349901809</v>
      </c>
      <c r="BB107">
        <f t="shared" si="149"/>
        <v>0.76852478349901809</v>
      </c>
      <c r="BC107">
        <f t="shared" si="150"/>
        <v>1</v>
      </c>
      <c r="BO107">
        <f t="shared" si="151"/>
        <v>0</v>
      </c>
      <c r="BP107">
        <f t="shared" si="152"/>
        <v>0</v>
      </c>
      <c r="BQ107">
        <f t="shared" si="153"/>
        <v>1</v>
      </c>
      <c r="BR107">
        <f t="shared" si="154"/>
        <v>0.00012445513902581418</v>
      </c>
      <c r="BS107">
        <f t="shared" si="155"/>
        <v>0.00012445513902581418</v>
      </c>
      <c r="BT107">
        <f t="shared" si="156"/>
        <v>1</v>
      </c>
      <c r="BU107">
        <f t="shared" si="157"/>
        <v>0.00012445513902581418</v>
      </c>
      <c r="BV107">
        <f t="shared" si="158"/>
        <v>0.00012445513902581418</v>
      </c>
      <c r="BW107">
        <f t="shared" si="159"/>
        <v>1</v>
      </c>
      <c r="BX107">
        <f t="shared" si="160"/>
        <v>0</v>
      </c>
      <c r="BY107">
        <f t="shared" si="161"/>
        <v>0</v>
      </c>
      <c r="BZ107">
        <f t="shared" si="162"/>
        <v>1</v>
      </c>
    </row>
    <row r="108">
      <c r="A108" s="16">
        <v>10.5</v>
      </c>
      <c r="F108" s="4">
        <f t="shared" si="124"/>
        <v>1</v>
      </c>
      <c r="G108" s="4">
        <f t="shared" si="125"/>
        <v>0.99977486315894881</v>
      </c>
      <c r="H108" s="4">
        <f t="shared" si="126"/>
        <v>0.83201838513392457</v>
      </c>
      <c r="J108" s="12">
        <f t="shared" si="127"/>
        <v>0.99977486315894881</v>
      </c>
      <c r="K108" s="12">
        <f t="shared" si="128"/>
        <v>0.99977486315894881</v>
      </c>
      <c r="L108" s="12">
        <f t="shared" si="129"/>
        <v>1</v>
      </c>
      <c r="M108" s="4">
        <f t="shared" si="130"/>
        <v>1</v>
      </c>
      <c r="N108" s="4">
        <f t="shared" si="131"/>
        <v>1</v>
      </c>
      <c r="O108" s="4">
        <f t="shared" si="132"/>
        <v>1</v>
      </c>
      <c r="AA108" s="12">
        <f t="shared" si="133"/>
        <v>0.99999999999999989</v>
      </c>
      <c r="AB108" s="12">
        <f t="shared" si="134"/>
        <v>0.99999999999999978</v>
      </c>
      <c r="AC108" s="12">
        <f t="shared" si="135"/>
        <v>1</v>
      </c>
      <c r="AD108" s="12">
        <f t="shared" si="136"/>
        <v>0.99996218114987434</v>
      </c>
      <c r="AE108" s="12">
        <f t="shared" si="137"/>
        <v>0.99996218114987434</v>
      </c>
      <c r="AF108" s="12">
        <f t="shared" si="138"/>
        <v>1</v>
      </c>
      <c r="AR108">
        <f t="shared" si="139"/>
        <v>0.99999999999999989</v>
      </c>
      <c r="AS108">
        <f t="shared" si="140"/>
        <v>0.99999999999999989</v>
      </c>
      <c r="AT108">
        <f t="shared" si="141"/>
        <v>1</v>
      </c>
      <c r="AU108">
        <f t="shared" si="142"/>
        <v>0.99999999999999989</v>
      </c>
      <c r="AV108">
        <f t="shared" si="143"/>
        <v>0.99999999999999989</v>
      </c>
      <c r="AW108">
        <f t="shared" si="144"/>
        <v>1</v>
      </c>
      <c r="AX108">
        <f t="shared" si="145"/>
        <v>0.99977486315894881</v>
      </c>
      <c r="AY108">
        <f t="shared" si="146"/>
        <v>0.99977486315894881</v>
      </c>
      <c r="AZ108">
        <f t="shared" si="147"/>
        <v>1</v>
      </c>
      <c r="BA108">
        <f t="shared" si="148"/>
        <v>0.83201838513392457</v>
      </c>
      <c r="BB108">
        <f t="shared" si="149"/>
        <v>0.83201838513392457</v>
      </c>
      <c r="BC108">
        <f t="shared" si="150"/>
        <v>1</v>
      </c>
      <c r="BO108">
        <f t="shared" si="151"/>
        <v>0</v>
      </c>
      <c r="BP108">
        <f t="shared" si="152"/>
        <v>0</v>
      </c>
      <c r="BQ108">
        <f t="shared" si="153"/>
        <v>1</v>
      </c>
      <c r="BR108">
        <f t="shared" si="154"/>
        <v>0.00022513684105118781</v>
      </c>
      <c r="BS108">
        <f t="shared" si="155"/>
        <v>0.00022513684105118781</v>
      </c>
      <c r="BT108">
        <f t="shared" si="156"/>
        <v>1</v>
      </c>
      <c r="BU108">
        <f t="shared" si="157"/>
        <v>0.00022513684105118781</v>
      </c>
      <c r="BV108">
        <f t="shared" si="158"/>
        <v>0.00022513684105118781</v>
      </c>
      <c r="BW108">
        <f t="shared" si="159"/>
        <v>1</v>
      </c>
      <c r="BX108">
        <f t="shared" si="160"/>
        <v>0</v>
      </c>
      <c r="BY108">
        <f t="shared" si="161"/>
        <v>0</v>
      </c>
      <c r="BZ108">
        <f t="shared" si="162"/>
        <v>1</v>
      </c>
    </row>
    <row r="109">
      <c r="A109" s="16">
        <v>10.6</v>
      </c>
      <c r="F109" s="4">
        <f t="shared" si="124"/>
        <v>1</v>
      </c>
      <c r="G109" s="4">
        <f t="shared" si="125"/>
        <v>0.99960908679851979</v>
      </c>
      <c r="H109" s="4">
        <f t="shared" si="126"/>
        <v>0.88079707797788231</v>
      </c>
      <c r="J109" s="12">
        <f t="shared" si="127"/>
        <v>0.99960908679851979</v>
      </c>
      <c r="K109" s="12">
        <f t="shared" si="128"/>
        <v>0.99960908679851979</v>
      </c>
      <c r="L109" s="12">
        <f t="shared" si="129"/>
        <v>1</v>
      </c>
      <c r="M109" s="4">
        <f t="shared" si="130"/>
        <v>1</v>
      </c>
      <c r="N109" s="4">
        <f t="shared" si="131"/>
        <v>1</v>
      </c>
      <c r="O109" s="4">
        <f t="shared" si="132"/>
        <v>1</v>
      </c>
      <c r="AA109" s="12">
        <f t="shared" si="133"/>
        <v>1</v>
      </c>
      <c r="AB109" s="12">
        <f t="shared" si="134"/>
        <v>0.99999999999999989</v>
      </c>
      <c r="AC109" s="12">
        <f t="shared" si="135"/>
        <v>1</v>
      </c>
      <c r="AD109" s="12">
        <f t="shared" si="136"/>
        <v>0.99995340200412652</v>
      </c>
      <c r="AE109" s="12">
        <f t="shared" si="137"/>
        <v>0.99995340200412652</v>
      </c>
      <c r="AF109" s="12">
        <f t="shared" si="138"/>
        <v>1</v>
      </c>
      <c r="AR109">
        <f t="shared" si="139"/>
        <v>1</v>
      </c>
      <c r="AS109">
        <f t="shared" si="140"/>
        <v>1</v>
      </c>
      <c r="AT109">
        <f t="shared" si="141"/>
        <v>1</v>
      </c>
      <c r="AU109">
        <f t="shared" si="142"/>
        <v>0.99999999999999989</v>
      </c>
      <c r="AV109">
        <f t="shared" si="143"/>
        <v>0.99999999999999989</v>
      </c>
      <c r="AW109">
        <f t="shared" si="144"/>
        <v>1</v>
      </c>
      <c r="AX109">
        <f t="shared" si="145"/>
        <v>0.99960908679851979</v>
      </c>
      <c r="AY109">
        <f t="shared" si="146"/>
        <v>0.99960908679851979</v>
      </c>
      <c r="AZ109">
        <f t="shared" si="147"/>
        <v>1</v>
      </c>
      <c r="BA109">
        <f t="shared" si="148"/>
        <v>0.88079707797788231</v>
      </c>
      <c r="BB109">
        <f t="shared" si="149"/>
        <v>0.88079707797788231</v>
      </c>
      <c r="BC109">
        <f t="shared" si="150"/>
        <v>1</v>
      </c>
      <c r="BO109">
        <f t="shared" si="151"/>
        <v>0</v>
      </c>
      <c r="BP109">
        <f t="shared" si="152"/>
        <v>0</v>
      </c>
      <c r="BQ109">
        <f t="shared" si="153"/>
        <v>1</v>
      </c>
      <c r="BR109">
        <f t="shared" si="154"/>
        <v>0.00039091320148021413</v>
      </c>
      <c r="BS109">
        <f t="shared" si="155"/>
        <v>0.00039091320148021413</v>
      </c>
      <c r="BT109">
        <f t="shared" si="156"/>
        <v>1</v>
      </c>
      <c r="BU109">
        <f t="shared" si="157"/>
        <v>0.00039091320148021413</v>
      </c>
      <c r="BV109">
        <f t="shared" si="158"/>
        <v>0.00039091320148021413</v>
      </c>
      <c r="BW109">
        <f t="shared" si="159"/>
        <v>1</v>
      </c>
      <c r="BX109">
        <f t="shared" si="160"/>
        <v>0</v>
      </c>
      <c r="BY109">
        <f t="shared" si="161"/>
        <v>0</v>
      </c>
      <c r="BZ109">
        <f t="shared" si="162"/>
        <v>1</v>
      </c>
    </row>
    <row r="110">
      <c r="A110" s="16">
        <v>10.699999999999999</v>
      </c>
      <c r="F110" s="4">
        <f t="shared" si="124"/>
        <v>1</v>
      </c>
      <c r="G110" s="4">
        <f t="shared" si="125"/>
        <v>0.99934506921543886</v>
      </c>
      <c r="H110" s="4">
        <f t="shared" si="126"/>
        <v>0.91682730350607744</v>
      </c>
      <c r="J110" s="12">
        <f t="shared" si="127"/>
        <v>0.99934506921543886</v>
      </c>
      <c r="K110" s="12">
        <f t="shared" si="128"/>
        <v>0.99934506921543886</v>
      </c>
      <c r="L110" s="12">
        <f t="shared" si="129"/>
        <v>1</v>
      </c>
      <c r="M110" s="4">
        <f t="shared" si="130"/>
        <v>1</v>
      </c>
      <c r="N110" s="4">
        <f t="shared" si="131"/>
        <v>1</v>
      </c>
      <c r="O110" s="4">
        <f t="shared" si="132"/>
        <v>1</v>
      </c>
      <c r="AA110" s="12">
        <f t="shared" si="133"/>
        <v>1</v>
      </c>
      <c r="AB110" s="12">
        <f t="shared" si="134"/>
        <v>1</v>
      </c>
      <c r="AC110" s="12">
        <f t="shared" si="135"/>
        <v>1</v>
      </c>
      <c r="AD110" s="12">
        <f t="shared" si="136"/>
        <v>0.99994552764063116</v>
      </c>
      <c r="AE110" s="12">
        <f t="shared" si="137"/>
        <v>0.99994552764063116</v>
      </c>
      <c r="AF110" s="12">
        <f t="shared" si="138"/>
        <v>1</v>
      </c>
      <c r="AR110">
        <f t="shared" si="139"/>
        <v>1</v>
      </c>
      <c r="AS110">
        <f t="shared" si="140"/>
        <v>1</v>
      </c>
      <c r="AT110">
        <f t="shared" si="141"/>
        <v>1</v>
      </c>
      <c r="AU110">
        <f t="shared" si="142"/>
        <v>1</v>
      </c>
      <c r="AV110">
        <f t="shared" si="143"/>
        <v>1</v>
      </c>
      <c r="AW110">
        <f t="shared" si="144"/>
        <v>1</v>
      </c>
      <c r="AX110">
        <f t="shared" si="145"/>
        <v>0.99934506921543886</v>
      </c>
      <c r="AY110">
        <f t="shared" si="146"/>
        <v>0.99934506921543886</v>
      </c>
      <c r="AZ110">
        <f t="shared" si="147"/>
        <v>1</v>
      </c>
      <c r="BA110">
        <f t="shared" si="148"/>
        <v>0.91682730350607744</v>
      </c>
      <c r="BB110">
        <f t="shared" si="149"/>
        <v>0.91682730350607744</v>
      </c>
      <c r="BC110">
        <f t="shared" si="150"/>
        <v>1</v>
      </c>
      <c r="BO110">
        <f t="shared" si="151"/>
        <v>0</v>
      </c>
      <c r="BP110">
        <f t="shared" si="152"/>
        <v>0</v>
      </c>
      <c r="BQ110">
        <f t="shared" si="153"/>
        <v>1</v>
      </c>
      <c r="BR110">
        <f t="shared" si="154"/>
        <v>0.00065493078456113629</v>
      </c>
      <c r="BS110">
        <f t="shared" si="155"/>
        <v>0.00065493078456113629</v>
      </c>
      <c r="BT110">
        <f t="shared" si="156"/>
        <v>1</v>
      </c>
      <c r="BU110">
        <f t="shared" si="157"/>
        <v>0.00065493078456113629</v>
      </c>
      <c r="BV110">
        <f t="shared" si="158"/>
        <v>0.00065493078456113629</v>
      </c>
      <c r="BW110">
        <f t="shared" si="159"/>
        <v>1</v>
      </c>
      <c r="BX110">
        <f t="shared" si="160"/>
        <v>0</v>
      </c>
      <c r="BY110">
        <f t="shared" si="161"/>
        <v>0</v>
      </c>
      <c r="BZ110">
        <f t="shared" si="162"/>
        <v>1</v>
      </c>
    </row>
    <row r="111">
      <c r="A111" s="16">
        <v>10.800000000000001</v>
      </c>
      <c r="F111" s="4">
        <f t="shared" si="124"/>
        <v>1</v>
      </c>
      <c r="G111" s="4">
        <f t="shared" si="125"/>
        <v>0.99893671566354703</v>
      </c>
      <c r="H111" s="4">
        <f t="shared" si="126"/>
        <v>0.94267582410113104</v>
      </c>
      <c r="J111" s="12">
        <f t="shared" si="127"/>
        <v>0.99893671566354703</v>
      </c>
      <c r="K111" s="12">
        <f t="shared" si="128"/>
        <v>0.99893671566354703</v>
      </c>
      <c r="L111" s="12">
        <f t="shared" si="129"/>
        <v>1</v>
      </c>
      <c r="M111" s="4">
        <f t="shared" si="130"/>
        <v>1</v>
      </c>
      <c r="N111" s="4">
        <f t="shared" si="131"/>
        <v>1</v>
      </c>
      <c r="O111" s="4">
        <f t="shared" si="132"/>
        <v>1</v>
      </c>
      <c r="AA111" s="12">
        <f t="shared" si="133"/>
        <v>1</v>
      </c>
      <c r="AB111" s="12">
        <f t="shared" si="134"/>
        <v>1</v>
      </c>
      <c r="AC111" s="12">
        <f t="shared" si="135"/>
        <v>1</v>
      </c>
      <c r="AD111" s="12">
        <f t="shared" si="136"/>
        <v>0.99993904810166656</v>
      </c>
      <c r="AE111" s="12">
        <f t="shared" si="137"/>
        <v>0.99993904810166656</v>
      </c>
      <c r="AF111" s="12">
        <f t="shared" si="138"/>
        <v>1</v>
      </c>
      <c r="AR111">
        <f t="shared" si="139"/>
        <v>1</v>
      </c>
      <c r="AS111">
        <f t="shared" si="140"/>
        <v>1</v>
      </c>
      <c r="AT111">
        <f t="shared" si="141"/>
        <v>1</v>
      </c>
      <c r="AU111">
        <f t="shared" si="142"/>
        <v>1</v>
      </c>
      <c r="AV111">
        <f t="shared" si="143"/>
        <v>1</v>
      </c>
      <c r="AW111">
        <f t="shared" si="144"/>
        <v>1</v>
      </c>
      <c r="AX111">
        <f t="shared" si="145"/>
        <v>0.99893671566354703</v>
      </c>
      <c r="AY111">
        <f t="shared" si="146"/>
        <v>0.99893671566354703</v>
      </c>
      <c r="AZ111">
        <f t="shared" si="147"/>
        <v>1</v>
      </c>
      <c r="BA111">
        <f t="shared" si="148"/>
        <v>0.94267582410113104</v>
      </c>
      <c r="BB111">
        <f t="shared" si="149"/>
        <v>0.94267582410113104</v>
      </c>
      <c r="BC111">
        <f t="shared" si="150"/>
        <v>1</v>
      </c>
      <c r="BO111">
        <f t="shared" si="151"/>
        <v>0</v>
      </c>
      <c r="BP111">
        <f t="shared" si="152"/>
        <v>0</v>
      </c>
      <c r="BQ111">
        <f t="shared" si="153"/>
        <v>1</v>
      </c>
      <c r="BR111">
        <f t="shared" si="154"/>
        <v>0.0010632843364529743</v>
      </c>
      <c r="BS111">
        <f t="shared" si="155"/>
        <v>0.0010632843364529743</v>
      </c>
      <c r="BT111">
        <f t="shared" si="156"/>
        <v>1</v>
      </c>
      <c r="BU111">
        <f t="shared" si="157"/>
        <v>0.0010632843364529743</v>
      </c>
      <c r="BV111">
        <f t="shared" si="158"/>
        <v>0.0010632843364529743</v>
      </c>
      <c r="BW111">
        <f t="shared" si="159"/>
        <v>1</v>
      </c>
      <c r="BX111">
        <f t="shared" si="160"/>
        <v>0</v>
      </c>
      <c r="BY111">
        <f t="shared" si="161"/>
        <v>0</v>
      </c>
      <c r="BZ111">
        <f t="shared" si="162"/>
        <v>1</v>
      </c>
    </row>
    <row r="112">
      <c r="A112" s="16">
        <v>10.9</v>
      </c>
      <c r="F112" s="4">
        <f t="shared" si="124"/>
        <v>1</v>
      </c>
      <c r="G112" s="4">
        <f t="shared" si="125"/>
        <v>0.99832131019888715</v>
      </c>
      <c r="H112" s="4">
        <f t="shared" si="126"/>
        <v>0.96083427720323566</v>
      </c>
      <c r="J112" s="12">
        <f t="shared" si="127"/>
        <v>0.99832131019888715</v>
      </c>
      <c r="K112" s="12">
        <f t="shared" si="128"/>
        <v>0.99832131019888715</v>
      </c>
      <c r="L112" s="12">
        <f t="shared" si="129"/>
        <v>1</v>
      </c>
      <c r="M112" s="4">
        <f t="shared" si="130"/>
        <v>1</v>
      </c>
      <c r="N112" s="4">
        <f t="shared" si="131"/>
        <v>1</v>
      </c>
      <c r="O112" s="4">
        <f t="shared" si="132"/>
        <v>1</v>
      </c>
      <c r="AA112" s="12">
        <f t="shared" si="133"/>
        <v>0.99999999999999989</v>
      </c>
      <c r="AB112" s="12">
        <f t="shared" si="134"/>
        <v>1</v>
      </c>
      <c r="AC112" s="12">
        <f t="shared" si="135"/>
        <v>1</v>
      </c>
      <c r="AD112" s="12">
        <f t="shared" si="136"/>
        <v>0.99993425290058802</v>
      </c>
      <c r="AE112" s="12">
        <f t="shared" si="137"/>
        <v>0.99993425290058802</v>
      </c>
      <c r="AF112" s="12">
        <f t="shared" si="138"/>
        <v>1</v>
      </c>
      <c r="AR112">
        <f t="shared" si="139"/>
        <v>1</v>
      </c>
      <c r="AS112">
        <f t="shared" si="140"/>
        <v>1</v>
      </c>
      <c r="AT112">
        <f t="shared" si="141"/>
        <v>1</v>
      </c>
      <c r="AU112">
        <f t="shared" si="142"/>
        <v>1</v>
      </c>
      <c r="AV112">
        <f t="shared" si="143"/>
        <v>1</v>
      </c>
      <c r="AW112">
        <f t="shared" si="144"/>
        <v>1</v>
      </c>
      <c r="AX112">
        <f t="shared" si="145"/>
        <v>0.99832131019888715</v>
      </c>
      <c r="AY112">
        <f t="shared" si="146"/>
        <v>0.99832131019888715</v>
      </c>
      <c r="AZ112">
        <f t="shared" si="147"/>
        <v>1</v>
      </c>
      <c r="BA112">
        <f t="shared" si="148"/>
        <v>0.96083427720323566</v>
      </c>
      <c r="BB112">
        <f t="shared" si="149"/>
        <v>0.96083427720323566</v>
      </c>
      <c r="BC112">
        <f t="shared" si="150"/>
        <v>1</v>
      </c>
      <c r="BO112">
        <f t="shared" si="151"/>
        <v>0</v>
      </c>
      <c r="BP112">
        <f t="shared" si="152"/>
        <v>0</v>
      </c>
      <c r="BQ112">
        <f t="shared" si="153"/>
        <v>1</v>
      </c>
      <c r="BR112">
        <f t="shared" si="154"/>
        <v>0.0016786898011128537</v>
      </c>
      <c r="BS112">
        <f t="shared" si="155"/>
        <v>0.0016786898011128537</v>
      </c>
      <c r="BT112">
        <f t="shared" si="156"/>
        <v>1</v>
      </c>
      <c r="BU112">
        <f t="shared" si="157"/>
        <v>0.0016786898011128537</v>
      </c>
      <c r="BV112">
        <f t="shared" si="158"/>
        <v>0.0016786898011128537</v>
      </c>
      <c r="BW112">
        <f t="shared" si="159"/>
        <v>1</v>
      </c>
      <c r="BX112">
        <f t="shared" si="160"/>
        <v>0</v>
      </c>
      <c r="BY112">
        <f t="shared" si="161"/>
        <v>0</v>
      </c>
      <c r="BZ112">
        <f t="shared" si="162"/>
        <v>1</v>
      </c>
    </row>
    <row r="113">
      <c r="A113" s="16">
        <v>11</v>
      </c>
      <c r="F113" s="4">
        <f t="shared" si="124"/>
        <v>1</v>
      </c>
      <c r="G113" s="4">
        <f t="shared" si="125"/>
        <v>0.99741521238135811</v>
      </c>
      <c r="H113" s="4">
        <f t="shared" si="126"/>
        <v>0.97340300642313426</v>
      </c>
      <c r="J113" s="12">
        <f t="shared" si="127"/>
        <v>0.99741521238135811</v>
      </c>
      <c r="K113" s="12">
        <f t="shared" si="128"/>
        <v>0.99741521238135811</v>
      </c>
      <c r="L113" s="12">
        <f t="shared" si="129"/>
        <v>1</v>
      </c>
      <c r="M113" s="4">
        <f t="shared" si="130"/>
        <v>1</v>
      </c>
      <c r="N113" s="4">
        <f t="shared" si="131"/>
        <v>1</v>
      </c>
      <c r="O113" s="4">
        <f t="shared" si="132"/>
        <v>1</v>
      </c>
      <c r="AA113" s="12">
        <f t="shared" si="133"/>
        <v>1</v>
      </c>
      <c r="AB113" s="12">
        <f t="shared" si="134"/>
        <v>0.99999999999999989</v>
      </c>
      <c r="AC113" s="12">
        <f t="shared" si="135"/>
        <v>1</v>
      </c>
      <c r="AD113" s="12">
        <f t="shared" si="136"/>
        <v>0.99993125242030934</v>
      </c>
      <c r="AE113" s="12">
        <f t="shared" si="137"/>
        <v>0.99993125242030934</v>
      </c>
      <c r="AF113" s="12">
        <f t="shared" si="138"/>
        <v>1</v>
      </c>
      <c r="AR113">
        <f t="shared" si="139"/>
        <v>0.99999999999999989</v>
      </c>
      <c r="AS113">
        <f t="shared" si="140"/>
        <v>1</v>
      </c>
      <c r="AT113">
        <f t="shared" si="141"/>
        <v>1</v>
      </c>
      <c r="AU113">
        <f t="shared" si="142"/>
        <v>1</v>
      </c>
      <c r="AV113">
        <f t="shared" si="143"/>
        <v>0.99999999999999989</v>
      </c>
      <c r="AW113">
        <f t="shared" si="144"/>
        <v>1</v>
      </c>
      <c r="AX113">
        <f t="shared" si="145"/>
        <v>0.99741521238135811</v>
      </c>
      <c r="AY113">
        <f t="shared" si="146"/>
        <v>0.99741521238135811</v>
      </c>
      <c r="AZ113">
        <f t="shared" si="147"/>
        <v>1</v>
      </c>
      <c r="BA113">
        <f t="shared" si="148"/>
        <v>0.97340300642313426</v>
      </c>
      <c r="BB113">
        <f t="shared" si="149"/>
        <v>0.97340300642313426</v>
      </c>
      <c r="BC113">
        <f t="shared" si="150"/>
        <v>1</v>
      </c>
      <c r="BO113">
        <f t="shared" si="151"/>
        <v>0</v>
      </c>
      <c r="BP113">
        <f t="shared" si="152"/>
        <v>0</v>
      </c>
      <c r="BQ113">
        <f t="shared" si="153"/>
        <v>1</v>
      </c>
      <c r="BR113">
        <f t="shared" si="154"/>
        <v>0.0025847876186418928</v>
      </c>
      <c r="BS113">
        <f t="shared" si="155"/>
        <v>0.0025847876186418928</v>
      </c>
      <c r="BT113">
        <f t="shared" si="156"/>
        <v>1</v>
      </c>
      <c r="BU113">
        <f t="shared" si="157"/>
        <v>0.0025847876186418928</v>
      </c>
      <c r="BV113">
        <f t="shared" si="158"/>
        <v>0.0025847876186418928</v>
      </c>
      <c r="BW113">
        <f t="shared" si="159"/>
        <v>1</v>
      </c>
      <c r="BX113">
        <f t="shared" si="160"/>
        <v>0</v>
      </c>
      <c r="BY113">
        <f t="shared" si="161"/>
        <v>0</v>
      </c>
      <c r="BZ113">
        <f t="shared" si="162"/>
        <v>1</v>
      </c>
    </row>
    <row r="114">
      <c r="A114" s="16">
        <v>11.1</v>
      </c>
      <c r="F114" s="4">
        <f t="shared" si="124"/>
        <v>1</v>
      </c>
      <c r="G114" s="4">
        <f t="shared" si="125"/>
        <v>0.99610894941634243</v>
      </c>
      <c r="H114" s="4">
        <f t="shared" si="126"/>
        <v>0.98201379003790845</v>
      </c>
      <c r="J114" s="12">
        <f t="shared" si="127"/>
        <v>0.99610894941634243</v>
      </c>
      <c r="K114" s="12">
        <f t="shared" si="128"/>
        <v>0.99610894941634243</v>
      </c>
      <c r="L114" s="12">
        <f t="shared" si="129"/>
        <v>1</v>
      </c>
      <c r="M114" s="4">
        <f t="shared" si="130"/>
        <v>1</v>
      </c>
      <c r="N114" s="4">
        <f t="shared" si="131"/>
        <v>1</v>
      </c>
      <c r="O114" s="4">
        <f t="shared" si="132"/>
        <v>1</v>
      </c>
      <c r="AA114" s="12">
        <f t="shared" si="133"/>
        <v>1</v>
      </c>
      <c r="AB114" s="12">
        <f t="shared" si="134"/>
        <v>1</v>
      </c>
      <c r="AC114" s="12">
        <f t="shared" si="135"/>
        <v>1</v>
      </c>
      <c r="AD114" s="12">
        <f t="shared" si="136"/>
        <v>0.9999300147472292</v>
      </c>
      <c r="AE114" s="12">
        <f t="shared" si="137"/>
        <v>0.9999300147472292</v>
      </c>
      <c r="AF114" s="12">
        <f t="shared" si="138"/>
        <v>1</v>
      </c>
      <c r="AR114">
        <f t="shared" si="139"/>
        <v>1</v>
      </c>
      <c r="AS114">
        <f t="shared" si="140"/>
        <v>1</v>
      </c>
      <c r="AT114">
        <f t="shared" si="141"/>
        <v>1</v>
      </c>
      <c r="AU114">
        <f t="shared" si="142"/>
        <v>1</v>
      </c>
      <c r="AV114">
        <f t="shared" si="143"/>
        <v>1</v>
      </c>
      <c r="AW114">
        <f t="shared" si="144"/>
        <v>1</v>
      </c>
      <c r="AX114">
        <f t="shared" si="145"/>
        <v>0.99610894941634243</v>
      </c>
      <c r="AY114">
        <f t="shared" si="146"/>
        <v>0.99610894941634243</v>
      </c>
      <c r="AZ114">
        <f t="shared" si="147"/>
        <v>1</v>
      </c>
      <c r="BA114">
        <f t="shared" si="148"/>
        <v>0.98201379003790845</v>
      </c>
      <c r="BB114">
        <f t="shared" si="149"/>
        <v>0.98201379003790845</v>
      </c>
      <c r="BC114">
        <f t="shared" si="150"/>
        <v>1</v>
      </c>
      <c r="BO114">
        <f t="shared" si="151"/>
        <v>0</v>
      </c>
      <c r="BP114">
        <f t="shared" si="152"/>
        <v>0</v>
      </c>
      <c r="BQ114">
        <f t="shared" si="153"/>
        <v>1</v>
      </c>
      <c r="BR114">
        <f t="shared" si="154"/>
        <v>0.0038910505836575737</v>
      </c>
      <c r="BS114">
        <f t="shared" si="155"/>
        <v>0.0038910505836575737</v>
      </c>
      <c r="BT114">
        <f t="shared" si="156"/>
        <v>1</v>
      </c>
      <c r="BU114">
        <f t="shared" si="157"/>
        <v>0.0038910505836575737</v>
      </c>
      <c r="BV114">
        <f t="shared" si="158"/>
        <v>0.0038910505836575737</v>
      </c>
      <c r="BW114">
        <f t="shared" si="159"/>
        <v>1</v>
      </c>
      <c r="BX114">
        <f t="shared" si="160"/>
        <v>0</v>
      </c>
      <c r="BY114">
        <f t="shared" si="161"/>
        <v>0</v>
      </c>
      <c r="BZ114">
        <f t="shared" si="162"/>
        <v>1</v>
      </c>
    </row>
    <row r="115">
      <c r="A115" s="16">
        <v>11.199999999999999</v>
      </c>
      <c r="F115" s="4">
        <f t="shared" si="124"/>
        <v>1</v>
      </c>
      <c r="G115" s="4">
        <f t="shared" si="125"/>
        <v>0.9942618065677149</v>
      </c>
      <c r="H115" s="4">
        <f t="shared" si="126"/>
        <v>0.98787156501572571</v>
      </c>
      <c r="J115" s="12">
        <f t="shared" si="127"/>
        <v>0.9942618065677149</v>
      </c>
      <c r="K115" s="12">
        <f t="shared" si="128"/>
        <v>0.9942618065677149</v>
      </c>
      <c r="L115" s="12">
        <f t="shared" si="129"/>
        <v>1</v>
      </c>
      <c r="M115" s="4">
        <f t="shared" si="130"/>
        <v>1</v>
      </c>
      <c r="N115" s="4">
        <f t="shared" si="131"/>
        <v>1</v>
      </c>
      <c r="O115" s="4">
        <f t="shared" si="132"/>
        <v>1</v>
      </c>
      <c r="AA115" s="12">
        <f t="shared" si="133"/>
        <v>1</v>
      </c>
      <c r="AB115" s="12">
        <f t="shared" si="134"/>
        <v>1</v>
      </c>
      <c r="AC115" s="12">
        <f t="shared" si="135"/>
        <v>1</v>
      </c>
      <c r="AD115" s="12">
        <f t="shared" si="136"/>
        <v>0.99993040469402938</v>
      </c>
      <c r="AE115" s="12">
        <f t="shared" si="137"/>
        <v>0.99993040469402938</v>
      </c>
      <c r="AF115" s="12">
        <f t="shared" si="138"/>
        <v>1</v>
      </c>
      <c r="AR115">
        <f t="shared" si="139"/>
        <v>1</v>
      </c>
      <c r="AS115">
        <f t="shared" si="140"/>
        <v>1</v>
      </c>
      <c r="AT115">
        <f t="shared" si="141"/>
        <v>1</v>
      </c>
      <c r="AU115">
        <f t="shared" si="142"/>
        <v>1</v>
      </c>
      <c r="AV115">
        <f t="shared" si="143"/>
        <v>1</v>
      </c>
      <c r="AW115">
        <f t="shared" si="144"/>
        <v>1</v>
      </c>
      <c r="AX115">
        <f t="shared" si="145"/>
        <v>0.9942618065677149</v>
      </c>
      <c r="AY115">
        <f t="shared" si="146"/>
        <v>0.9942618065677149</v>
      </c>
      <c r="AZ115">
        <f t="shared" si="147"/>
        <v>1</v>
      </c>
      <c r="BA115">
        <f t="shared" si="148"/>
        <v>0.98787156501572571</v>
      </c>
      <c r="BB115">
        <f t="shared" si="149"/>
        <v>0.98787156501572571</v>
      </c>
      <c r="BC115">
        <f t="shared" si="150"/>
        <v>1</v>
      </c>
      <c r="BO115">
        <f t="shared" si="151"/>
        <v>0</v>
      </c>
      <c r="BP115">
        <f t="shared" si="152"/>
        <v>0</v>
      </c>
      <c r="BQ115">
        <f t="shared" si="153"/>
        <v>1</v>
      </c>
      <c r="BR115">
        <f t="shared" si="154"/>
        <v>0.0057381934322850991</v>
      </c>
      <c r="BS115">
        <f t="shared" si="155"/>
        <v>0.0057381934322850991</v>
      </c>
      <c r="BT115">
        <f t="shared" si="156"/>
        <v>1</v>
      </c>
      <c r="BU115">
        <f t="shared" si="157"/>
        <v>0.0057381934322850991</v>
      </c>
      <c r="BV115">
        <f t="shared" si="158"/>
        <v>0.0057381934322850991</v>
      </c>
      <c r="BW115">
        <f t="shared" si="159"/>
        <v>1</v>
      </c>
      <c r="BX115">
        <f t="shared" si="160"/>
        <v>0</v>
      </c>
      <c r="BY115">
        <f t="shared" si="161"/>
        <v>0</v>
      </c>
      <c r="BZ115">
        <f t="shared" si="162"/>
        <v>1</v>
      </c>
    </row>
    <row r="116">
      <c r="A116" s="16">
        <v>11.300000000000001</v>
      </c>
      <c r="F116" s="4">
        <f t="shared" si="124"/>
        <v>1</v>
      </c>
      <c r="G116" s="4">
        <f t="shared" si="125"/>
        <v>0.99169613771977994</v>
      </c>
      <c r="H116" s="4">
        <f t="shared" si="126"/>
        <v>0.99183742884684012</v>
      </c>
      <c r="J116" s="12">
        <f t="shared" si="127"/>
        <v>0.99183742884684012</v>
      </c>
      <c r="K116" s="12">
        <f t="shared" si="128"/>
        <v>0.99183742884684012</v>
      </c>
      <c r="L116" s="12">
        <f t="shared" si="129"/>
        <v>1</v>
      </c>
      <c r="M116" s="4">
        <f t="shared" si="130"/>
        <v>1</v>
      </c>
      <c r="N116" s="4">
        <f t="shared" si="131"/>
        <v>1</v>
      </c>
      <c r="O116" s="4">
        <f t="shared" si="132"/>
        <v>1</v>
      </c>
      <c r="AA116" s="12">
        <f t="shared" si="133"/>
        <v>1</v>
      </c>
      <c r="AB116" s="12">
        <f t="shared" si="134"/>
        <v>1</v>
      </c>
      <c r="AC116" s="12">
        <f t="shared" si="135"/>
        <v>1</v>
      </c>
      <c r="AD116" s="12">
        <f t="shared" si="136"/>
        <v>0.99993221913329167</v>
      </c>
      <c r="AE116" s="12">
        <f t="shared" si="137"/>
        <v>0.99993221913329167</v>
      </c>
      <c r="AF116" s="12">
        <f t="shared" si="138"/>
        <v>1</v>
      </c>
      <c r="AR116">
        <f t="shared" si="139"/>
        <v>1</v>
      </c>
      <c r="AS116">
        <f t="shared" si="140"/>
        <v>1</v>
      </c>
      <c r="AT116">
        <f t="shared" si="141"/>
        <v>1</v>
      </c>
      <c r="AU116">
        <f t="shared" si="142"/>
        <v>1</v>
      </c>
      <c r="AV116">
        <f t="shared" si="143"/>
        <v>1</v>
      </c>
      <c r="AW116">
        <f t="shared" si="144"/>
        <v>1</v>
      </c>
      <c r="AX116">
        <f t="shared" si="145"/>
        <v>0.99183742884684012</v>
      </c>
      <c r="AY116">
        <f t="shared" si="146"/>
        <v>0.99183742884684012</v>
      </c>
      <c r="AZ116">
        <f t="shared" si="147"/>
        <v>1</v>
      </c>
      <c r="BA116">
        <f t="shared" si="148"/>
        <v>0.99169613771977994</v>
      </c>
      <c r="BB116">
        <f t="shared" si="149"/>
        <v>0.99169613771977994</v>
      </c>
      <c r="BC116">
        <f t="shared" si="150"/>
        <v>1</v>
      </c>
      <c r="BO116">
        <f t="shared" si="151"/>
        <v>0</v>
      </c>
      <c r="BP116">
        <f t="shared" si="152"/>
        <v>0</v>
      </c>
      <c r="BQ116">
        <f t="shared" si="153"/>
        <v>1</v>
      </c>
      <c r="BR116">
        <f t="shared" si="154"/>
        <v>0.0083038622802200646</v>
      </c>
      <c r="BS116">
        <f t="shared" si="155"/>
        <v>0.0083038622802200646</v>
      </c>
      <c r="BT116">
        <f t="shared" si="156"/>
        <v>1</v>
      </c>
      <c r="BU116">
        <f t="shared" si="157"/>
        <v>0.0083038622802200646</v>
      </c>
      <c r="BV116">
        <f t="shared" si="158"/>
        <v>0.0083038622802200646</v>
      </c>
      <c r="BW116">
        <f t="shared" si="159"/>
        <v>1</v>
      </c>
      <c r="BX116">
        <f t="shared" si="160"/>
        <v>0</v>
      </c>
      <c r="BY116">
        <f t="shared" si="161"/>
        <v>0</v>
      </c>
      <c r="BZ116">
        <f t="shared" si="162"/>
        <v>1</v>
      </c>
    </row>
    <row r="117">
      <c r="A117" s="16">
        <v>11.4</v>
      </c>
      <c r="F117" s="4">
        <f t="shared" si="124"/>
        <v>1</v>
      </c>
      <c r="G117" s="4">
        <f t="shared" si="125"/>
        <v>0.98819179185987194</v>
      </c>
      <c r="H117" s="4">
        <f t="shared" si="126"/>
        <v>0.99451370110054971</v>
      </c>
      <c r="J117" s="12">
        <f t="shared" si="127"/>
        <v>0.99451370110054971</v>
      </c>
      <c r="K117" s="12">
        <f t="shared" si="128"/>
        <v>0.99451370110054971</v>
      </c>
      <c r="L117" s="12">
        <f t="shared" si="129"/>
        <v>1</v>
      </c>
      <c r="M117" s="4">
        <f t="shared" si="130"/>
        <v>1</v>
      </c>
      <c r="N117" s="4">
        <f t="shared" si="131"/>
        <v>1</v>
      </c>
      <c r="O117" s="4">
        <f t="shared" si="132"/>
        <v>1</v>
      </c>
      <c r="AA117" s="12">
        <f t="shared" si="133"/>
        <v>0.99999999999999989</v>
      </c>
      <c r="AB117" s="12">
        <f t="shared" si="134"/>
        <v>0.99999999999999989</v>
      </c>
      <c r="AC117" s="12">
        <f t="shared" si="135"/>
        <v>1</v>
      </c>
      <c r="AD117" s="12">
        <f t="shared" si="136"/>
        <v>0.99993521664067619</v>
      </c>
      <c r="AE117" s="12">
        <f t="shared" si="137"/>
        <v>0.99993521664067619</v>
      </c>
      <c r="AF117" s="12">
        <f t="shared" si="138"/>
        <v>1</v>
      </c>
      <c r="AR117">
        <f t="shared" si="139"/>
        <v>0.99999999999999989</v>
      </c>
      <c r="AS117">
        <f t="shared" si="140"/>
        <v>1</v>
      </c>
      <c r="AT117">
        <f t="shared" si="141"/>
        <v>1</v>
      </c>
      <c r="AU117">
        <f t="shared" si="142"/>
        <v>1</v>
      </c>
      <c r="AV117">
        <f t="shared" si="143"/>
        <v>0.99999999999999989</v>
      </c>
      <c r="AW117">
        <f t="shared" si="144"/>
        <v>1</v>
      </c>
      <c r="AX117">
        <f t="shared" si="145"/>
        <v>0.99451370110054971</v>
      </c>
      <c r="AY117">
        <f t="shared" si="146"/>
        <v>0.99451370110054971</v>
      </c>
      <c r="AZ117">
        <f t="shared" si="147"/>
        <v>1</v>
      </c>
      <c r="BA117">
        <f t="shared" si="148"/>
        <v>0.98819179185987194</v>
      </c>
      <c r="BB117">
        <f t="shared" si="149"/>
        <v>0.98819179185987194</v>
      </c>
      <c r="BC117">
        <f t="shared" si="150"/>
        <v>1</v>
      </c>
      <c r="BO117">
        <f t="shared" si="151"/>
        <v>0</v>
      </c>
      <c r="BP117">
        <f t="shared" si="152"/>
        <v>0</v>
      </c>
      <c r="BQ117">
        <f t="shared" si="153"/>
        <v>1</v>
      </c>
      <c r="BR117">
        <f t="shared" si="154"/>
        <v>0.011808208140128063</v>
      </c>
      <c r="BS117">
        <f t="shared" si="155"/>
        <v>0.011808208140128063</v>
      </c>
      <c r="BT117">
        <f t="shared" si="156"/>
        <v>1</v>
      </c>
      <c r="BU117">
        <f t="shared" si="157"/>
        <v>0.011808208140128063</v>
      </c>
      <c r="BV117">
        <f t="shared" si="158"/>
        <v>0.011808208140128063</v>
      </c>
      <c r="BW117">
        <f t="shared" si="159"/>
        <v>1</v>
      </c>
      <c r="BX117">
        <f t="shared" si="160"/>
        <v>0</v>
      </c>
      <c r="BY117">
        <f t="shared" si="161"/>
        <v>0</v>
      </c>
      <c r="BZ117">
        <f t="shared" si="162"/>
        <v>1</v>
      </c>
    </row>
    <row r="118">
      <c r="A118" s="16">
        <v>11.5</v>
      </c>
      <c r="F118" s="4">
        <f t="shared" si="124"/>
        <v>1</v>
      </c>
      <c r="G118" s="4">
        <f t="shared" si="125"/>
        <v>0.98348129088135039</v>
      </c>
      <c r="H118" s="4">
        <f t="shared" si="126"/>
        <v>0.99631576010056411</v>
      </c>
      <c r="J118" s="12">
        <f t="shared" si="127"/>
        <v>0.99631576010056411</v>
      </c>
      <c r="K118" s="12">
        <f t="shared" si="128"/>
        <v>0.99631576010056411</v>
      </c>
      <c r="L118" s="12">
        <f t="shared" si="129"/>
        <v>1</v>
      </c>
      <c r="M118" s="4">
        <f t="shared" si="130"/>
        <v>1</v>
      </c>
      <c r="N118" s="4">
        <f t="shared" si="131"/>
        <v>1</v>
      </c>
      <c r="O118" s="4">
        <f t="shared" si="132"/>
        <v>1</v>
      </c>
      <c r="AA118" s="12">
        <f t="shared" si="133"/>
        <v>0.99999999999999989</v>
      </c>
      <c r="AB118" s="12">
        <f t="shared" si="134"/>
        <v>1</v>
      </c>
      <c r="AC118" s="12">
        <f t="shared" si="135"/>
        <v>1</v>
      </c>
      <c r="AD118" s="12">
        <f t="shared" si="136"/>
        <v>0.99993914111277793</v>
      </c>
      <c r="AE118" s="12">
        <f t="shared" si="137"/>
        <v>0.99993914111277793</v>
      </c>
      <c r="AF118" s="12">
        <f t="shared" si="138"/>
        <v>1</v>
      </c>
      <c r="AR118">
        <f t="shared" si="139"/>
        <v>1</v>
      </c>
      <c r="AS118">
        <f t="shared" si="140"/>
        <v>1</v>
      </c>
      <c r="AT118">
        <f t="shared" si="141"/>
        <v>1</v>
      </c>
      <c r="AU118">
        <f t="shared" si="142"/>
        <v>1</v>
      </c>
      <c r="AV118">
        <f t="shared" si="143"/>
        <v>1</v>
      </c>
      <c r="AW118">
        <f t="shared" si="144"/>
        <v>1</v>
      </c>
      <c r="AX118">
        <f t="shared" si="145"/>
        <v>0.99631576010056411</v>
      </c>
      <c r="AY118">
        <f t="shared" si="146"/>
        <v>0.99631576010056411</v>
      </c>
      <c r="AZ118">
        <f t="shared" si="147"/>
        <v>1</v>
      </c>
      <c r="BA118">
        <f t="shared" si="148"/>
        <v>0.98348129088135039</v>
      </c>
      <c r="BB118">
        <f t="shared" si="149"/>
        <v>0.98348129088135039</v>
      </c>
      <c r="BC118">
        <f t="shared" si="150"/>
        <v>1</v>
      </c>
      <c r="BO118">
        <f t="shared" si="151"/>
        <v>0</v>
      </c>
      <c r="BP118">
        <f t="shared" si="152"/>
        <v>0</v>
      </c>
      <c r="BQ118">
        <f t="shared" si="153"/>
        <v>1</v>
      </c>
      <c r="BR118">
        <f t="shared" si="154"/>
        <v>0.01651870911864961</v>
      </c>
      <c r="BS118">
        <f t="shared" si="155"/>
        <v>0.01651870911864961</v>
      </c>
      <c r="BT118">
        <f t="shared" si="156"/>
        <v>1</v>
      </c>
      <c r="BU118">
        <f t="shared" si="157"/>
        <v>0.01651870911864961</v>
      </c>
      <c r="BV118">
        <f t="shared" si="158"/>
        <v>0.01651870911864961</v>
      </c>
      <c r="BW118">
        <f t="shared" si="159"/>
        <v>1</v>
      </c>
      <c r="BX118">
        <f t="shared" si="160"/>
        <v>0</v>
      </c>
      <c r="BY118">
        <f t="shared" si="161"/>
        <v>0</v>
      </c>
      <c r="BZ118">
        <f t="shared" si="162"/>
        <v>1</v>
      </c>
    </row>
    <row r="119">
      <c r="A119" s="16">
        <v>11.6</v>
      </c>
      <c r="F119" s="4">
        <f t="shared" si="124"/>
        <v>1</v>
      </c>
      <c r="G119" s="4">
        <f t="shared" si="125"/>
        <v>0.97724670213336673</v>
      </c>
      <c r="H119" s="4">
        <f t="shared" si="126"/>
        <v>0.99752737684336534</v>
      </c>
      <c r="J119" s="12">
        <f t="shared" si="127"/>
        <v>0.99752737684336534</v>
      </c>
      <c r="K119" s="12">
        <f t="shared" si="128"/>
        <v>0.99752737684336534</v>
      </c>
      <c r="L119" s="12">
        <f t="shared" si="129"/>
        <v>1</v>
      </c>
      <c r="M119" s="4">
        <f t="shared" si="130"/>
        <v>1</v>
      </c>
      <c r="N119" s="4">
        <f t="shared" si="131"/>
        <v>1</v>
      </c>
      <c r="O119" s="4">
        <f t="shared" si="132"/>
        <v>1</v>
      </c>
      <c r="AA119" s="12">
        <f t="shared" si="133"/>
        <v>1</v>
      </c>
      <c r="AB119" s="12">
        <f t="shared" si="134"/>
        <v>0.99999999999999978</v>
      </c>
      <c r="AC119" s="12">
        <f t="shared" si="135"/>
        <v>1</v>
      </c>
      <c r="AD119" s="12">
        <f t="shared" si="136"/>
        <v>0.99994373966880512</v>
      </c>
      <c r="AE119" s="12">
        <f t="shared" si="137"/>
        <v>0.99994373966880512</v>
      </c>
      <c r="AF119" s="12">
        <f t="shared" si="138"/>
        <v>1</v>
      </c>
      <c r="AR119">
        <f t="shared" si="139"/>
        <v>0.99999999999999989</v>
      </c>
      <c r="AS119">
        <f t="shared" si="140"/>
        <v>0.99999999999999989</v>
      </c>
      <c r="AT119">
        <f t="shared" si="141"/>
        <v>1</v>
      </c>
      <c r="AU119">
        <f t="shared" si="142"/>
        <v>0.99999999999999989</v>
      </c>
      <c r="AV119">
        <f t="shared" si="143"/>
        <v>0.99999999999999989</v>
      </c>
      <c r="AW119">
        <f t="shared" si="144"/>
        <v>1</v>
      </c>
      <c r="AX119">
        <f t="shared" si="145"/>
        <v>0.99752737684336534</v>
      </c>
      <c r="AY119">
        <f t="shared" si="146"/>
        <v>0.99752737684336534</v>
      </c>
      <c r="AZ119">
        <f t="shared" si="147"/>
        <v>1</v>
      </c>
      <c r="BA119">
        <f t="shared" si="148"/>
        <v>0.97724670213336673</v>
      </c>
      <c r="BB119">
        <f t="shared" si="149"/>
        <v>0.97724670213336673</v>
      </c>
      <c r="BC119">
        <f t="shared" si="150"/>
        <v>1</v>
      </c>
      <c r="BO119">
        <f t="shared" si="151"/>
        <v>0</v>
      </c>
      <c r="BP119">
        <f t="shared" si="152"/>
        <v>0</v>
      </c>
      <c r="BQ119">
        <f t="shared" si="153"/>
        <v>1</v>
      </c>
      <c r="BR119">
        <f t="shared" si="154"/>
        <v>0.022753297866633271</v>
      </c>
      <c r="BS119">
        <f t="shared" si="155"/>
        <v>0.022753297866633271</v>
      </c>
      <c r="BT119">
        <f t="shared" si="156"/>
        <v>1</v>
      </c>
      <c r="BU119">
        <f t="shared" si="157"/>
        <v>0.022753297866633271</v>
      </c>
      <c r="BV119">
        <f t="shared" si="158"/>
        <v>0.022753297866633271</v>
      </c>
      <c r="BW119">
        <f t="shared" si="159"/>
        <v>1</v>
      </c>
      <c r="BX119">
        <f t="shared" si="160"/>
        <v>0</v>
      </c>
      <c r="BY119">
        <f t="shared" si="161"/>
        <v>0</v>
      </c>
      <c r="BZ119">
        <f t="shared" si="162"/>
        <v>1</v>
      </c>
    </row>
    <row r="120">
      <c r="A120" s="16">
        <v>11.699999999999999</v>
      </c>
      <c r="F120" s="4">
        <f t="shared" si="124"/>
        <v>1</v>
      </c>
      <c r="G120" s="4">
        <f t="shared" si="125"/>
        <v>0.96911950952197168</v>
      </c>
      <c r="H120" s="4">
        <f t="shared" si="126"/>
        <v>0.99834119891982553</v>
      </c>
      <c r="J120" s="12">
        <f t="shared" si="127"/>
        <v>0.99834119891982553</v>
      </c>
      <c r="K120" s="12">
        <f t="shared" si="128"/>
        <v>0.99834119891982553</v>
      </c>
      <c r="L120" s="12">
        <f t="shared" si="129"/>
        <v>1</v>
      </c>
      <c r="M120" s="4">
        <f t="shared" si="130"/>
        <v>1</v>
      </c>
      <c r="N120" s="4">
        <f t="shared" si="131"/>
        <v>1</v>
      </c>
      <c r="O120" s="4">
        <f t="shared" si="132"/>
        <v>1</v>
      </c>
      <c r="AA120" s="12">
        <f t="shared" si="133"/>
        <v>1</v>
      </c>
      <c r="AB120" s="12">
        <f t="shared" si="134"/>
        <v>0.99999999999999989</v>
      </c>
      <c r="AC120" s="12">
        <f t="shared" si="135"/>
        <v>1</v>
      </c>
      <c r="AD120" s="12">
        <f t="shared" si="136"/>
        <v>0.9999487754090387</v>
      </c>
      <c r="AE120" s="12">
        <f t="shared" si="137"/>
        <v>0.9999487754090387</v>
      </c>
      <c r="AF120" s="12">
        <f t="shared" si="138"/>
        <v>1</v>
      </c>
      <c r="AR120">
        <f t="shared" si="139"/>
        <v>0.99999999999999989</v>
      </c>
      <c r="AS120">
        <f t="shared" si="140"/>
        <v>1</v>
      </c>
      <c r="AT120">
        <f t="shared" si="141"/>
        <v>1</v>
      </c>
      <c r="AU120">
        <f t="shared" si="142"/>
        <v>1</v>
      </c>
      <c r="AV120">
        <f t="shared" si="143"/>
        <v>0.99999999999999989</v>
      </c>
      <c r="AW120">
        <f t="shared" si="144"/>
        <v>1</v>
      </c>
      <c r="AX120">
        <f t="shared" si="145"/>
        <v>0.99834119891982553</v>
      </c>
      <c r="AY120">
        <f t="shared" si="146"/>
        <v>0.99834119891982553</v>
      </c>
      <c r="AZ120">
        <f t="shared" si="147"/>
        <v>1</v>
      </c>
      <c r="BA120">
        <f t="shared" si="148"/>
        <v>0.96911950952197168</v>
      </c>
      <c r="BB120">
        <f t="shared" si="149"/>
        <v>0.96911950952197168</v>
      </c>
      <c r="BC120">
        <f t="shared" si="150"/>
        <v>1</v>
      </c>
      <c r="BO120">
        <f t="shared" si="151"/>
        <v>0</v>
      </c>
      <c r="BP120">
        <f t="shared" si="152"/>
        <v>0</v>
      </c>
      <c r="BQ120">
        <f t="shared" si="153"/>
        <v>1</v>
      </c>
      <c r="BR120">
        <f t="shared" si="154"/>
        <v>0.030880490478028322</v>
      </c>
      <c r="BS120">
        <f t="shared" si="155"/>
        <v>0.030880490478028322</v>
      </c>
      <c r="BT120">
        <f t="shared" si="156"/>
        <v>1</v>
      </c>
      <c r="BU120">
        <f t="shared" si="157"/>
        <v>0.030880490478028322</v>
      </c>
      <c r="BV120">
        <f t="shared" si="158"/>
        <v>0.030880490478028322</v>
      </c>
      <c r="BW120">
        <f t="shared" si="159"/>
        <v>1</v>
      </c>
      <c r="BX120">
        <f t="shared" si="160"/>
        <v>0</v>
      </c>
      <c r="BY120">
        <f t="shared" si="161"/>
        <v>0</v>
      </c>
      <c r="BZ120">
        <f t="shared" si="162"/>
        <v>1</v>
      </c>
    </row>
    <row r="121">
      <c r="A121" s="16">
        <v>11.800000000000001</v>
      </c>
      <c r="F121" s="4">
        <f t="shared" si="124"/>
        <v>1</v>
      </c>
      <c r="G121" s="4">
        <f t="shared" si="125"/>
        <v>0.95868514976803532</v>
      </c>
      <c r="H121" s="4">
        <f t="shared" si="126"/>
        <v>0.99888746396713979</v>
      </c>
      <c r="J121" s="12">
        <f t="shared" si="127"/>
        <v>0.99888746396713979</v>
      </c>
      <c r="K121" s="12">
        <f t="shared" si="128"/>
        <v>0.99888746396713979</v>
      </c>
      <c r="L121" s="12">
        <f t="shared" si="129"/>
        <v>1</v>
      </c>
      <c r="M121" s="4">
        <f t="shared" si="130"/>
        <v>1</v>
      </c>
      <c r="N121" s="4">
        <f t="shared" si="131"/>
        <v>1</v>
      </c>
      <c r="O121" s="4">
        <f t="shared" si="132"/>
        <v>1</v>
      </c>
      <c r="AA121" s="12">
        <f t="shared" si="133"/>
        <v>1</v>
      </c>
      <c r="AB121" s="12">
        <f t="shared" si="134"/>
        <v>0.99999999999999989</v>
      </c>
      <c r="AC121" s="12">
        <f t="shared" si="135"/>
        <v>1</v>
      </c>
      <c r="AD121" s="12">
        <f t="shared" si="136"/>
        <v>0.99995403574042463</v>
      </c>
      <c r="AE121" s="12">
        <f t="shared" si="137"/>
        <v>0.99995403574042463</v>
      </c>
      <c r="AF121" s="12">
        <f t="shared" si="138"/>
        <v>1</v>
      </c>
      <c r="AR121">
        <f t="shared" si="139"/>
        <v>0.99999999999999989</v>
      </c>
      <c r="AS121">
        <f t="shared" si="140"/>
        <v>1</v>
      </c>
      <c r="AT121">
        <f t="shared" si="141"/>
        <v>1</v>
      </c>
      <c r="AU121">
        <f t="shared" si="142"/>
        <v>1</v>
      </c>
      <c r="AV121">
        <f t="shared" si="143"/>
        <v>0.99999999999999989</v>
      </c>
      <c r="AW121">
        <f t="shared" si="144"/>
        <v>1</v>
      </c>
      <c r="AX121">
        <f t="shared" si="145"/>
        <v>0.99888746396713979</v>
      </c>
      <c r="AY121">
        <f t="shared" si="146"/>
        <v>0.99888746396713979</v>
      </c>
      <c r="AZ121">
        <f t="shared" si="147"/>
        <v>1</v>
      </c>
      <c r="BA121">
        <f t="shared" si="148"/>
        <v>0.95868514976803532</v>
      </c>
      <c r="BB121">
        <f t="shared" si="149"/>
        <v>0.95868514976803532</v>
      </c>
      <c r="BC121">
        <f t="shared" si="150"/>
        <v>1</v>
      </c>
      <c r="BO121">
        <f t="shared" si="151"/>
        <v>0</v>
      </c>
      <c r="BP121">
        <f t="shared" si="152"/>
        <v>0</v>
      </c>
      <c r="BQ121">
        <f t="shared" si="153"/>
        <v>1</v>
      </c>
      <c r="BR121">
        <f t="shared" si="154"/>
        <v>0.041314850231964684</v>
      </c>
      <c r="BS121">
        <f t="shared" si="155"/>
        <v>0.041314850231964684</v>
      </c>
      <c r="BT121">
        <f t="shared" si="156"/>
        <v>1</v>
      </c>
      <c r="BU121">
        <f t="shared" si="157"/>
        <v>0.041314850231964684</v>
      </c>
      <c r="BV121">
        <f t="shared" si="158"/>
        <v>0.041314850231964684</v>
      </c>
      <c r="BW121">
        <f t="shared" si="159"/>
        <v>1</v>
      </c>
      <c r="BX121">
        <f t="shared" si="160"/>
        <v>0</v>
      </c>
      <c r="BY121">
        <f t="shared" si="161"/>
        <v>0</v>
      </c>
      <c r="BZ121">
        <f t="shared" si="162"/>
        <v>1</v>
      </c>
    </row>
    <row r="122">
      <c r="A122" s="16">
        <v>11.9</v>
      </c>
      <c r="F122" s="4">
        <f t="shared" si="124"/>
        <v>1</v>
      </c>
      <c r="G122" s="4">
        <f t="shared" si="125"/>
        <v>0.94549414412456556</v>
      </c>
      <c r="H122" s="4">
        <f t="shared" si="126"/>
        <v>0.99925397116616332</v>
      </c>
      <c r="J122" s="12">
        <f t="shared" si="127"/>
        <v>0.99925397116616332</v>
      </c>
      <c r="K122" s="12">
        <f t="shared" si="128"/>
        <v>0.99925397116616332</v>
      </c>
      <c r="L122" s="12">
        <f t="shared" si="129"/>
        <v>1</v>
      </c>
      <c r="M122" s="4">
        <f t="shared" si="130"/>
        <v>1</v>
      </c>
      <c r="N122" s="4">
        <f t="shared" si="131"/>
        <v>1</v>
      </c>
      <c r="O122" s="4">
        <f t="shared" si="132"/>
        <v>1</v>
      </c>
      <c r="AA122" s="12">
        <f t="shared" si="133"/>
        <v>1</v>
      </c>
      <c r="AB122" s="12">
        <f t="shared" si="134"/>
        <v>1</v>
      </c>
      <c r="AC122" s="12">
        <f t="shared" si="135"/>
        <v>1</v>
      </c>
      <c r="AD122" s="12">
        <f t="shared" si="136"/>
        <v>0.99995933705990403</v>
      </c>
      <c r="AE122" s="12">
        <f t="shared" si="137"/>
        <v>0.99995933705990403</v>
      </c>
      <c r="AF122" s="12">
        <f t="shared" si="138"/>
        <v>1</v>
      </c>
      <c r="AR122">
        <f t="shared" si="139"/>
        <v>1</v>
      </c>
      <c r="AS122">
        <f t="shared" si="140"/>
        <v>1</v>
      </c>
      <c r="AT122">
        <f t="shared" si="141"/>
        <v>1</v>
      </c>
      <c r="AU122">
        <f t="shared" si="142"/>
        <v>1</v>
      </c>
      <c r="AV122">
        <f t="shared" si="143"/>
        <v>1</v>
      </c>
      <c r="AW122">
        <f t="shared" si="144"/>
        <v>1</v>
      </c>
      <c r="AX122">
        <f t="shared" si="145"/>
        <v>0.99925397116616332</v>
      </c>
      <c r="AY122">
        <f t="shared" si="146"/>
        <v>0.99925397116616332</v>
      </c>
      <c r="AZ122">
        <f t="shared" si="147"/>
        <v>1</v>
      </c>
      <c r="BA122">
        <f t="shared" si="148"/>
        <v>0.94549414412456556</v>
      </c>
      <c r="BB122">
        <f t="shared" si="149"/>
        <v>0.94549414412456556</v>
      </c>
      <c r="BC122">
        <f t="shared" si="150"/>
        <v>1</v>
      </c>
      <c r="BO122">
        <f t="shared" si="151"/>
        <v>0</v>
      </c>
      <c r="BP122">
        <f t="shared" si="152"/>
        <v>0</v>
      </c>
      <c r="BQ122">
        <f t="shared" si="153"/>
        <v>1</v>
      </c>
      <c r="BR122">
        <f t="shared" si="154"/>
        <v>0.054505855875434439</v>
      </c>
      <c r="BS122">
        <f t="shared" si="155"/>
        <v>0.054505855875434439</v>
      </c>
      <c r="BT122">
        <f t="shared" si="156"/>
        <v>1</v>
      </c>
      <c r="BU122">
        <f t="shared" si="157"/>
        <v>0.054505855875434439</v>
      </c>
      <c r="BV122">
        <f t="shared" si="158"/>
        <v>0.054505855875434439</v>
      </c>
      <c r="BW122">
        <f t="shared" si="159"/>
        <v>1</v>
      </c>
      <c r="BX122">
        <f t="shared" si="160"/>
        <v>0</v>
      </c>
      <c r="BY122">
        <f t="shared" si="161"/>
        <v>0</v>
      </c>
      <c r="BZ122">
        <f t="shared" si="162"/>
        <v>1</v>
      </c>
    </row>
    <row r="123">
      <c r="A123" s="16">
        <v>12</v>
      </c>
      <c r="F123" s="4">
        <f t="shared" si="124"/>
        <v>1</v>
      </c>
      <c r="G123" s="4">
        <f t="shared" si="125"/>
        <v>0.92908175431182782</v>
      </c>
      <c r="H123" s="4">
        <f t="shared" si="126"/>
        <v>0.99949979889292051</v>
      </c>
      <c r="J123" s="12">
        <f t="shared" si="127"/>
        <v>0.99949979889292051</v>
      </c>
      <c r="K123" s="12">
        <f t="shared" si="128"/>
        <v>0.99949979889292051</v>
      </c>
      <c r="L123" s="12">
        <f t="shared" si="129"/>
        <v>1</v>
      </c>
      <c r="M123" s="4">
        <f t="shared" si="130"/>
        <v>1</v>
      </c>
      <c r="N123" s="4">
        <f t="shared" si="131"/>
        <v>1</v>
      </c>
      <c r="O123" s="4">
        <f t="shared" si="132"/>
        <v>1</v>
      </c>
      <c r="AA123" s="12">
        <f t="shared" si="133"/>
        <v>0.99999999999999989</v>
      </c>
      <c r="AB123" s="12">
        <f t="shared" si="134"/>
        <v>0.99999999999999978</v>
      </c>
      <c r="AC123" s="12">
        <f t="shared" si="135"/>
        <v>1</v>
      </c>
      <c r="AD123" s="12">
        <f t="shared" si="136"/>
        <v>0.99996452661499469</v>
      </c>
      <c r="AE123" s="12">
        <f t="shared" si="137"/>
        <v>0.99996452661499469</v>
      </c>
      <c r="AF123" s="12">
        <f t="shared" si="138"/>
        <v>1</v>
      </c>
      <c r="AR123">
        <f t="shared" si="139"/>
        <v>0.99999999999999989</v>
      </c>
      <c r="AS123">
        <f t="shared" si="140"/>
        <v>0.99999999999999989</v>
      </c>
      <c r="AT123">
        <f t="shared" si="141"/>
        <v>1</v>
      </c>
      <c r="AU123">
        <f t="shared" si="142"/>
        <v>0.99999999999999989</v>
      </c>
      <c r="AV123">
        <f t="shared" si="143"/>
        <v>0.99999999999999989</v>
      </c>
      <c r="AW123">
        <f t="shared" si="144"/>
        <v>1</v>
      </c>
      <c r="AX123">
        <f t="shared" si="145"/>
        <v>0.99949979889292051</v>
      </c>
      <c r="AY123">
        <f t="shared" si="146"/>
        <v>0.99949979889292051</v>
      </c>
      <c r="AZ123">
        <f t="shared" si="147"/>
        <v>1</v>
      </c>
      <c r="BA123">
        <f t="shared" si="148"/>
        <v>0.92908175431182782</v>
      </c>
      <c r="BB123">
        <f t="shared" si="149"/>
        <v>0.92908175431182782</v>
      </c>
      <c r="BC123">
        <f t="shared" si="150"/>
        <v>1</v>
      </c>
      <c r="BO123">
        <f t="shared" si="151"/>
        <v>0</v>
      </c>
      <c r="BP123">
        <f t="shared" si="152"/>
        <v>0</v>
      </c>
      <c r="BQ123">
        <f t="shared" si="153"/>
        <v>1</v>
      </c>
      <c r="BR123">
        <f t="shared" si="154"/>
        <v>0.070918245688172177</v>
      </c>
      <c r="BS123">
        <f t="shared" si="155"/>
        <v>0.070918245688172177</v>
      </c>
      <c r="BT123">
        <f t="shared" si="156"/>
        <v>1</v>
      </c>
      <c r="BU123">
        <f t="shared" si="157"/>
        <v>0.070918245688172177</v>
      </c>
      <c r="BV123">
        <f t="shared" si="158"/>
        <v>0.070918245688172177</v>
      </c>
      <c r="BW123">
        <f t="shared" si="159"/>
        <v>1</v>
      </c>
      <c r="BX123">
        <f t="shared" si="160"/>
        <v>0</v>
      </c>
      <c r="BY123">
        <f t="shared" si="161"/>
        <v>0</v>
      </c>
      <c r="BZ123">
        <f t="shared" si="162"/>
        <v>1</v>
      </c>
    </row>
    <row r="124">
      <c r="A124" s="16">
        <v>12.1</v>
      </c>
      <c r="F124" s="4">
        <f t="shared" si="124"/>
        <v>1</v>
      </c>
      <c r="G124" s="4">
        <f t="shared" si="125"/>
        <v>0.9089976004549426</v>
      </c>
      <c r="H124" s="4">
        <f t="shared" si="126"/>
        <v>0.99966464986953363</v>
      </c>
      <c r="J124" s="12">
        <f t="shared" si="127"/>
        <v>0.99966464986953363</v>
      </c>
      <c r="K124" s="12">
        <f t="shared" si="128"/>
        <v>0.99966464986953363</v>
      </c>
      <c r="L124" s="12">
        <f t="shared" si="129"/>
        <v>1</v>
      </c>
      <c r="M124" s="4">
        <f t="shared" si="130"/>
        <v>1</v>
      </c>
      <c r="N124" s="4">
        <f t="shared" si="131"/>
        <v>1</v>
      </c>
      <c r="O124" s="4">
        <f t="shared" si="132"/>
        <v>1</v>
      </c>
      <c r="AA124" s="12">
        <f t="shared" si="133"/>
        <v>1</v>
      </c>
      <c r="AB124" s="12">
        <f t="shared" si="134"/>
        <v>0.99999999999999989</v>
      </c>
      <c r="AC124" s="12">
        <f t="shared" si="135"/>
        <v>1</v>
      </c>
      <c r="AD124" s="12">
        <f t="shared" si="136"/>
        <v>0.99996948233343996</v>
      </c>
      <c r="AE124" s="12">
        <f t="shared" si="137"/>
        <v>0.99996948233343996</v>
      </c>
      <c r="AF124" s="12">
        <f t="shared" si="138"/>
        <v>1</v>
      </c>
      <c r="AR124">
        <f t="shared" si="139"/>
        <v>1</v>
      </c>
      <c r="AS124">
        <f t="shared" si="140"/>
        <v>1</v>
      </c>
      <c r="AT124">
        <f t="shared" si="141"/>
        <v>1</v>
      </c>
      <c r="AU124">
        <f t="shared" si="142"/>
        <v>0.99999999999999989</v>
      </c>
      <c r="AV124">
        <f t="shared" si="143"/>
        <v>0.99999999999999989</v>
      </c>
      <c r="AW124">
        <f t="shared" si="144"/>
        <v>1</v>
      </c>
      <c r="AX124">
        <f t="shared" si="145"/>
        <v>0.99966464986953363</v>
      </c>
      <c r="AY124">
        <f t="shared" si="146"/>
        <v>0.99966464986953363</v>
      </c>
      <c r="AZ124">
        <f t="shared" si="147"/>
        <v>1</v>
      </c>
      <c r="BA124">
        <f t="shared" si="148"/>
        <v>0.9089976004549426</v>
      </c>
      <c r="BB124">
        <f t="shared" si="149"/>
        <v>0.9089976004549426</v>
      </c>
      <c r="BC124">
        <f t="shared" si="150"/>
        <v>1</v>
      </c>
      <c r="BO124">
        <f t="shared" si="151"/>
        <v>0</v>
      </c>
      <c r="BP124">
        <f t="shared" si="152"/>
        <v>0</v>
      </c>
      <c r="BQ124">
        <f t="shared" si="153"/>
        <v>1</v>
      </c>
      <c r="BR124">
        <f t="shared" si="154"/>
        <v>0.0910023995450574</v>
      </c>
      <c r="BS124">
        <f t="shared" si="155"/>
        <v>0.0910023995450574</v>
      </c>
      <c r="BT124">
        <f t="shared" si="156"/>
        <v>1</v>
      </c>
      <c r="BU124">
        <f t="shared" si="157"/>
        <v>0.0910023995450574</v>
      </c>
      <c r="BV124">
        <f t="shared" si="158"/>
        <v>0.0910023995450574</v>
      </c>
      <c r="BW124">
        <f t="shared" si="159"/>
        <v>1</v>
      </c>
      <c r="BX124">
        <f t="shared" si="160"/>
        <v>0</v>
      </c>
      <c r="BY124">
        <f t="shared" si="161"/>
        <v>0</v>
      </c>
      <c r="BZ124">
        <f t="shared" si="162"/>
        <v>1</v>
      </c>
    </row>
    <row r="125">
      <c r="A125" s="16">
        <v>12.199999999999999</v>
      </c>
      <c r="F125" s="4">
        <f t="shared" si="124"/>
        <v>0.98000000000000009</v>
      </c>
      <c r="G125" s="4">
        <f t="shared" si="125"/>
        <v>0.88484546418411936</v>
      </c>
      <c r="H125" s="4">
        <f t="shared" si="126"/>
        <v>0.99977518322976666</v>
      </c>
      <c r="J125" s="12">
        <f t="shared" si="127"/>
        <v>0.98000000000000009</v>
      </c>
      <c r="K125" s="12">
        <f t="shared" si="128"/>
        <v>0.98000000000000009</v>
      </c>
      <c r="L125" s="12">
        <f t="shared" si="129"/>
        <v>1</v>
      </c>
      <c r="M125" s="4">
        <f t="shared" si="130"/>
        <v>0.98000000000000009</v>
      </c>
      <c r="N125" s="4">
        <f t="shared" si="131"/>
        <v>0.98000000000000009</v>
      </c>
      <c r="O125" s="4">
        <f t="shared" si="132"/>
        <v>1</v>
      </c>
      <c r="AA125" s="12">
        <f t="shared" si="133"/>
        <v>0.99769293072169418</v>
      </c>
      <c r="AB125" s="12">
        <f t="shared" si="134"/>
        <v>0.99769242330374608</v>
      </c>
      <c r="AC125" s="12">
        <f t="shared" si="135"/>
        <v>0</v>
      </c>
      <c r="AD125" s="12">
        <f t="shared" si="136"/>
        <v>0.97997462910259658</v>
      </c>
      <c r="AE125" s="12">
        <f t="shared" si="137"/>
        <v>0.99731370120985674</v>
      </c>
      <c r="AF125" s="12">
        <f t="shared" si="138"/>
        <v>0</v>
      </c>
      <c r="AR125">
        <f t="shared" si="139"/>
        <v>0.99999550366459533</v>
      </c>
      <c r="AS125">
        <f t="shared" si="140"/>
        <v>0.99999550366459533</v>
      </c>
      <c r="AT125">
        <f t="shared" si="141"/>
        <v>1</v>
      </c>
      <c r="AU125">
        <f t="shared" si="142"/>
        <v>0.99769690928368238</v>
      </c>
      <c r="AV125">
        <f t="shared" si="143"/>
        <v>0.99769690928368238</v>
      </c>
      <c r="AW125">
        <f t="shared" si="144"/>
        <v>1</v>
      </c>
      <c r="AX125">
        <f t="shared" si="145"/>
        <v>0.97977967956517142</v>
      </c>
      <c r="AY125">
        <f t="shared" si="146"/>
        <v>0.97977967956517142</v>
      </c>
      <c r="AZ125">
        <f t="shared" si="147"/>
        <v>1</v>
      </c>
      <c r="BA125">
        <f t="shared" si="148"/>
        <v>0.86714855490043707</v>
      </c>
      <c r="BB125">
        <f t="shared" si="149"/>
        <v>0.86714855490043707</v>
      </c>
      <c r="BC125">
        <f t="shared" si="150"/>
        <v>1</v>
      </c>
      <c r="BO125">
        <f t="shared" si="151"/>
        <v>0.019999999999999907</v>
      </c>
      <c r="BP125">
        <f t="shared" si="152"/>
        <v>0.019999999999999907</v>
      </c>
      <c r="BQ125">
        <f t="shared" si="153"/>
        <v>1</v>
      </c>
      <c r="BR125">
        <f t="shared" si="154"/>
        <v>0.11515453581588064</v>
      </c>
      <c r="BS125">
        <f t="shared" si="155"/>
        <v>0.11515453581588064</v>
      </c>
      <c r="BT125">
        <f t="shared" si="156"/>
        <v>1</v>
      </c>
      <c r="BU125">
        <f t="shared" si="157"/>
        <v>0.13285144509956293</v>
      </c>
      <c r="BV125">
        <f t="shared" si="158"/>
        <v>0.13285144509956295</v>
      </c>
      <c r="BW125">
        <f t="shared" si="159"/>
        <v>1</v>
      </c>
      <c r="BX125">
        <f t="shared" si="160"/>
        <v>0.002303090716317624</v>
      </c>
      <c r="BY125">
        <f t="shared" si="161"/>
        <v>0.0023030907163176023</v>
      </c>
      <c r="BZ125">
        <f t="shared" si="162"/>
        <v>1</v>
      </c>
    </row>
    <row r="126">
      <c r="A126" s="16">
        <v>12.300000000000001</v>
      </c>
      <c r="F126" s="4">
        <f t="shared" si="124"/>
        <v>0.96000000000000019</v>
      </c>
      <c r="G126" s="4">
        <f t="shared" si="125"/>
        <v>0.85633142684271579</v>
      </c>
      <c r="H126" s="4">
        <f t="shared" si="126"/>
        <v>0.99984928964194031</v>
      </c>
      <c r="J126" s="12">
        <f t="shared" si="127"/>
        <v>0.96000000000000019</v>
      </c>
      <c r="K126" s="12">
        <f t="shared" si="128"/>
        <v>0.96000000000000019</v>
      </c>
      <c r="L126" s="12">
        <f t="shared" si="129"/>
        <v>1</v>
      </c>
      <c r="M126" s="4">
        <f t="shared" si="130"/>
        <v>0.96000000000000019</v>
      </c>
      <c r="N126" s="4">
        <f t="shared" si="131"/>
        <v>0.96000000000000019</v>
      </c>
      <c r="O126" s="4">
        <f t="shared" si="132"/>
        <v>1</v>
      </c>
      <c r="AA126" s="12">
        <f t="shared" si="133"/>
        <v>0.99424809475307041</v>
      </c>
      <c r="AB126" s="12">
        <f t="shared" si="134"/>
        <v>0.99424726330313351</v>
      </c>
      <c r="AC126" s="12">
        <f t="shared" si="135"/>
        <v>0</v>
      </c>
      <c r="AD126" s="12">
        <f t="shared" si="136"/>
        <v>0.95997921375158191</v>
      </c>
      <c r="AE126" s="12">
        <f t="shared" si="137"/>
        <v>0.99285738471452922</v>
      </c>
      <c r="AF126" s="12">
        <f t="shared" si="138"/>
        <v>0</v>
      </c>
      <c r="AR126">
        <f t="shared" si="139"/>
        <v>0.99999397158567749</v>
      </c>
      <c r="AS126">
        <f t="shared" si="140"/>
        <v>0.99999397158567749</v>
      </c>
      <c r="AT126">
        <f t="shared" si="141"/>
        <v>1</v>
      </c>
      <c r="AU126">
        <f t="shared" si="142"/>
        <v>0.99425325707370871</v>
      </c>
      <c r="AV126">
        <f t="shared" si="143"/>
        <v>0.99425325707370871</v>
      </c>
      <c r="AW126">
        <f t="shared" si="144"/>
        <v>1</v>
      </c>
      <c r="AX126">
        <f t="shared" si="145"/>
        <v>0.9598553180562629</v>
      </c>
      <c r="AY126">
        <f t="shared" si="146"/>
        <v>0.9598553180562629</v>
      </c>
      <c r="AZ126">
        <f t="shared" si="147"/>
        <v>1</v>
      </c>
      <c r="BA126">
        <f t="shared" si="148"/>
        <v>0.82207816976900727</v>
      </c>
      <c r="BB126">
        <f t="shared" si="149"/>
        <v>0.82207816976900727</v>
      </c>
      <c r="BC126">
        <f t="shared" si="150"/>
        <v>1</v>
      </c>
      <c r="BO126">
        <f t="shared" si="151"/>
        <v>0.039999999999999813</v>
      </c>
      <c r="BP126">
        <f t="shared" si="152"/>
        <v>0.039999999999999813</v>
      </c>
      <c r="BQ126">
        <f t="shared" si="153"/>
        <v>1</v>
      </c>
      <c r="BR126">
        <f t="shared" si="154"/>
        <v>0.14366857315728421</v>
      </c>
      <c r="BS126">
        <f t="shared" si="155"/>
        <v>0.14366857315728421</v>
      </c>
      <c r="BT126">
        <f t="shared" si="156"/>
        <v>1</v>
      </c>
      <c r="BU126">
        <f t="shared" si="157"/>
        <v>0.17792183023099273</v>
      </c>
      <c r="BV126">
        <f t="shared" si="158"/>
        <v>0.17792183023099267</v>
      </c>
      <c r="BW126">
        <f t="shared" si="159"/>
        <v>1</v>
      </c>
      <c r="BX126">
        <f t="shared" si="160"/>
        <v>0.0057467429262912928</v>
      </c>
      <c r="BY126">
        <f t="shared" si="161"/>
        <v>0.0057467429262913414</v>
      </c>
      <c r="BZ126">
        <f t="shared" si="162"/>
        <v>1</v>
      </c>
    </row>
    <row r="127">
      <c r="A127" s="16">
        <v>12.4</v>
      </c>
      <c r="F127" s="4">
        <f t="shared" si="124"/>
        <v>0.93999999999999984</v>
      </c>
      <c r="G127" s="4">
        <f t="shared" si="125"/>
        <v>0.82331569151594852</v>
      </c>
      <c r="H127" s="4">
        <f t="shared" si="126"/>
        <v>0.99989897080609225</v>
      </c>
      <c r="J127" s="12">
        <f t="shared" si="127"/>
        <v>0.93999999999999984</v>
      </c>
      <c r="K127" s="12">
        <f t="shared" si="128"/>
        <v>0.93999999999999984</v>
      </c>
      <c r="L127" s="12">
        <f t="shared" si="129"/>
        <v>1</v>
      </c>
      <c r="M127" s="4">
        <f t="shared" si="130"/>
        <v>0.93999999999999984</v>
      </c>
      <c r="N127" s="4">
        <f t="shared" si="131"/>
        <v>0.93999999999999984</v>
      </c>
      <c r="O127" s="4">
        <f t="shared" si="132"/>
        <v>1</v>
      </c>
      <c r="AA127" s="12">
        <f t="shared" si="133"/>
        <v>0.98939395075571823</v>
      </c>
      <c r="AB127" s="12">
        <f t="shared" si="134"/>
        <v>0.98939294400030631</v>
      </c>
      <c r="AC127" s="12">
        <f t="shared" si="135"/>
        <v>0</v>
      </c>
      <c r="AD127" s="12">
        <f t="shared" si="136"/>
        <v>0.93998322074313334</v>
      </c>
      <c r="AE127" s="12">
        <f t="shared" si="137"/>
        <v>0.98641353445350843</v>
      </c>
      <c r="AF127" s="12">
        <f t="shared" si="138"/>
        <v>0</v>
      </c>
      <c r="AR127">
        <f t="shared" si="139"/>
        <v>0.99999393824836558</v>
      </c>
      <c r="AS127">
        <f t="shared" si="140"/>
        <v>0.99999393824836558</v>
      </c>
      <c r="AT127">
        <f t="shared" si="141"/>
        <v>1</v>
      </c>
      <c r="AU127">
        <f t="shared" si="142"/>
        <v>0.98939894149095697</v>
      </c>
      <c r="AV127">
        <f t="shared" si="143"/>
        <v>0.98939894149095697</v>
      </c>
      <c r="AW127">
        <f t="shared" si="144"/>
        <v>1</v>
      </c>
      <c r="AX127">
        <f t="shared" si="145"/>
        <v>0.93990503255772651</v>
      </c>
      <c r="AY127">
        <f t="shared" si="146"/>
        <v>0.93990503255772651</v>
      </c>
      <c r="AZ127">
        <f t="shared" si="147"/>
        <v>1</v>
      </c>
      <c r="BA127">
        <f t="shared" si="148"/>
        <v>0.7739167500249915</v>
      </c>
      <c r="BB127">
        <f t="shared" si="149"/>
        <v>0.7739167500249915</v>
      </c>
      <c r="BC127">
        <f t="shared" si="150"/>
        <v>1</v>
      </c>
      <c r="BO127">
        <f t="shared" si="151"/>
        <v>0.060000000000000164</v>
      </c>
      <c r="BP127">
        <f t="shared" si="152"/>
        <v>0.060000000000000164</v>
      </c>
      <c r="BQ127">
        <f t="shared" si="153"/>
        <v>1</v>
      </c>
      <c r="BR127">
        <f t="shared" si="154"/>
        <v>0.17668430848405148</v>
      </c>
      <c r="BS127">
        <f t="shared" si="155"/>
        <v>0.17668430848405148</v>
      </c>
      <c r="BT127">
        <f t="shared" si="156"/>
        <v>1</v>
      </c>
      <c r="BU127">
        <f t="shared" si="157"/>
        <v>0.2260832499750085</v>
      </c>
      <c r="BV127">
        <f t="shared" si="158"/>
        <v>0.22608324997500853</v>
      </c>
      <c r="BW127">
        <f t="shared" si="159"/>
        <v>1</v>
      </c>
      <c r="BX127">
        <f t="shared" si="160"/>
        <v>0.010601058509043026</v>
      </c>
      <c r="BY127">
        <f t="shared" si="161"/>
        <v>0.010601058509043118</v>
      </c>
      <c r="BZ127">
        <f t="shared" si="162"/>
        <v>1</v>
      </c>
    </row>
    <row r="128">
      <c r="A128" s="16">
        <v>12.5</v>
      </c>
      <c r="F128" s="4">
        <f t="shared" si="124"/>
        <v>0.91999999999999993</v>
      </c>
      <c r="G128" s="4">
        <f t="shared" si="125"/>
        <v>0.7858604683671826</v>
      </c>
      <c r="H128" s="4">
        <f t="shared" si="126"/>
        <v>0.99993227585038036</v>
      </c>
      <c r="J128" s="12">
        <f t="shared" si="127"/>
        <v>0.91999999999999993</v>
      </c>
      <c r="K128" s="12">
        <f t="shared" si="128"/>
        <v>0.91999999999999993</v>
      </c>
      <c r="L128" s="12">
        <f t="shared" si="129"/>
        <v>1</v>
      </c>
      <c r="M128" s="4">
        <f t="shared" si="130"/>
        <v>0.91999999999999993</v>
      </c>
      <c r="N128" s="4">
        <f t="shared" si="131"/>
        <v>0.91999999999999993</v>
      </c>
      <c r="O128" s="4">
        <f t="shared" si="132"/>
        <v>1</v>
      </c>
      <c r="AA128" s="12">
        <f t="shared" si="133"/>
        <v>0.98286457973081931</v>
      </c>
      <c r="AB128" s="12">
        <f t="shared" si="134"/>
        <v>0.98286351235287817</v>
      </c>
      <c r="AC128" s="12">
        <f t="shared" si="135"/>
        <v>0</v>
      </c>
      <c r="AD128" s="12">
        <f t="shared" si="136"/>
        <v>0.91998665777573452</v>
      </c>
      <c r="AE128" s="12">
        <f t="shared" si="137"/>
        <v>0.97782207112808861</v>
      </c>
      <c r="AF128" s="12">
        <f t="shared" si="138"/>
        <v>0</v>
      </c>
      <c r="AR128">
        <f t="shared" si="139"/>
        <v>0.99999458206803038</v>
      </c>
      <c r="AS128">
        <f t="shared" si="140"/>
        <v>0.99999458206803038</v>
      </c>
      <c r="AT128">
        <f t="shared" si="141"/>
        <v>1</v>
      </c>
      <c r="AU128">
        <f t="shared" si="142"/>
        <v>0.98286883746937459</v>
      </c>
      <c r="AV128">
        <f t="shared" si="143"/>
        <v>0.98286883746937459</v>
      </c>
      <c r="AW128">
        <f t="shared" si="144"/>
        <v>1</v>
      </c>
      <c r="AX128">
        <f t="shared" si="145"/>
        <v>0.91993769378234991</v>
      </c>
      <c r="AY128">
        <f t="shared" si="146"/>
        <v>0.91993769378234991</v>
      </c>
      <c r="AZ128">
        <f t="shared" si="147"/>
        <v>1</v>
      </c>
      <c r="BA128">
        <f t="shared" si="148"/>
        <v>0.72299163089780794</v>
      </c>
      <c r="BB128">
        <f t="shared" si="149"/>
        <v>0.72299163089780794</v>
      </c>
      <c r="BC128">
        <f t="shared" si="150"/>
        <v>1</v>
      </c>
      <c r="BO128">
        <f t="shared" si="151"/>
        <v>0.080000000000000071</v>
      </c>
      <c r="BP128">
        <f t="shared" si="152"/>
        <v>0.080000000000000071</v>
      </c>
      <c r="BQ128">
        <f t="shared" si="153"/>
        <v>1</v>
      </c>
      <c r="BR128">
        <f t="shared" si="154"/>
        <v>0.2141395316328174</v>
      </c>
      <c r="BS128">
        <f t="shared" si="155"/>
        <v>0.2141395316328174</v>
      </c>
      <c r="BT128">
        <f t="shared" si="156"/>
        <v>1</v>
      </c>
      <c r="BU128">
        <f t="shared" si="157"/>
        <v>0.27700836910219206</v>
      </c>
      <c r="BV128">
        <f t="shared" si="158"/>
        <v>0.27700836910219206</v>
      </c>
      <c r="BW128">
        <f t="shared" si="159"/>
        <v>1</v>
      </c>
      <c r="BX128">
        <f t="shared" si="160"/>
        <v>0.01713116253062541</v>
      </c>
      <c r="BY128">
        <f t="shared" si="161"/>
        <v>0.017131162530625407</v>
      </c>
      <c r="BZ128">
        <f t="shared" si="162"/>
        <v>1</v>
      </c>
    </row>
    <row r="129">
      <c r="A129" s="16">
        <v>12.6</v>
      </c>
      <c r="F129" s="4">
        <f t="shared" si="124"/>
        <v>0.90000000000000002</v>
      </c>
      <c r="G129" s="4">
        <f t="shared" si="125"/>
        <v>0.74426418895877866</v>
      </c>
      <c r="H129" s="4">
        <f t="shared" si="126"/>
        <v>0.99995460213129761</v>
      </c>
      <c r="J129" s="12">
        <f t="shared" si="127"/>
        <v>0.90000000000000002</v>
      </c>
      <c r="K129" s="12">
        <f t="shared" si="128"/>
        <v>0.90000000000000002</v>
      </c>
      <c r="L129" s="12">
        <f t="shared" si="129"/>
        <v>1</v>
      </c>
      <c r="M129" s="4">
        <f t="shared" si="130"/>
        <v>0.90000000000000002</v>
      </c>
      <c r="N129" s="4">
        <f t="shared" si="131"/>
        <v>0.90000000000000002</v>
      </c>
      <c r="O129" s="4">
        <f t="shared" si="132"/>
        <v>1</v>
      </c>
      <c r="AA129" s="12">
        <f t="shared" si="133"/>
        <v>0.97442304009508474</v>
      </c>
      <c r="AB129" s="12">
        <f t="shared" si="134"/>
        <v>0.9744219952076153</v>
      </c>
      <c r="AC129" s="12">
        <f t="shared" si="135"/>
        <v>0</v>
      </c>
      <c r="AD129" s="12">
        <f t="shared" si="136"/>
        <v>0.89998955112530499</v>
      </c>
      <c r="AE129" s="12">
        <f t="shared" si="137"/>
        <v>0.96697028721088141</v>
      </c>
      <c r="AF129" s="12">
        <f t="shared" si="138"/>
        <v>0</v>
      </c>
      <c r="AR129">
        <f t="shared" si="139"/>
        <v>0.99999546021312979</v>
      </c>
      <c r="AS129">
        <f t="shared" si="140"/>
        <v>0.99999546021312979</v>
      </c>
      <c r="AT129">
        <f t="shared" si="141"/>
        <v>1</v>
      </c>
      <c r="AU129">
        <f t="shared" si="142"/>
        <v>0.97442641889587778</v>
      </c>
      <c r="AV129">
        <f t="shared" si="143"/>
        <v>0.97442641889587778</v>
      </c>
      <c r="AW129">
        <f t="shared" si="144"/>
        <v>1</v>
      </c>
      <c r="AX129">
        <f t="shared" si="145"/>
        <v>0.89995914191816784</v>
      </c>
      <c r="AY129">
        <f t="shared" si="146"/>
        <v>0.89995914191816784</v>
      </c>
      <c r="AZ129">
        <f t="shared" si="147"/>
        <v>1</v>
      </c>
      <c r="BA129">
        <f t="shared" si="148"/>
        <v>0.66983777006290079</v>
      </c>
      <c r="BB129">
        <f t="shared" si="149"/>
        <v>0.66983777006290079</v>
      </c>
      <c r="BC129">
        <f t="shared" si="150"/>
        <v>1</v>
      </c>
      <c r="BO129">
        <f t="shared" si="151"/>
        <v>0.099999999999999978</v>
      </c>
      <c r="BP129">
        <f t="shared" si="152"/>
        <v>0.099999999999999978</v>
      </c>
      <c r="BQ129">
        <f t="shared" si="153"/>
        <v>1</v>
      </c>
      <c r="BR129">
        <f t="shared" si="154"/>
        <v>0.25573581104122134</v>
      </c>
      <c r="BS129">
        <f t="shared" si="155"/>
        <v>0.25573581104122134</v>
      </c>
      <c r="BT129">
        <f t="shared" si="156"/>
        <v>1</v>
      </c>
      <c r="BU129">
        <f t="shared" si="157"/>
        <v>0.33016222993709921</v>
      </c>
      <c r="BV129">
        <f t="shared" si="158"/>
        <v>0.33016222993709921</v>
      </c>
      <c r="BW129">
        <f t="shared" si="159"/>
        <v>1</v>
      </c>
      <c r="BX129">
        <f t="shared" si="160"/>
        <v>0.025573581104122223</v>
      </c>
      <c r="BY129">
        <f t="shared" si="161"/>
        <v>0.025573581104122129</v>
      </c>
      <c r="BZ129">
        <f t="shared" si="162"/>
        <v>1</v>
      </c>
    </row>
    <row r="130">
      <c r="A130" s="16">
        <v>12.699999999999999</v>
      </c>
      <c r="F130" s="4">
        <f t="shared" si="124"/>
        <v>0.88000000000000012</v>
      </c>
      <c r="G130" s="4">
        <f t="shared" si="125"/>
        <v>0.69907229820388561</v>
      </c>
      <c r="H130" s="4">
        <f t="shared" si="126"/>
        <v>0.99996956844309937</v>
      </c>
      <c r="J130" s="12">
        <f t="shared" si="127"/>
        <v>0.88000000000000012</v>
      </c>
      <c r="K130" s="12">
        <f t="shared" si="128"/>
        <v>0.88000000000000012</v>
      </c>
      <c r="L130" s="12">
        <f t="shared" si="129"/>
        <v>1</v>
      </c>
      <c r="M130" s="4">
        <f t="shared" si="130"/>
        <v>0.88000000000000012</v>
      </c>
      <c r="N130" s="4">
        <f t="shared" si="131"/>
        <v>0.88000000000000012</v>
      </c>
      <c r="O130" s="4">
        <f t="shared" si="132"/>
        <v>1</v>
      </c>
      <c r="AA130" s="12">
        <f t="shared" si="133"/>
        <v>0.96388612292145592</v>
      </c>
      <c r="AB130" s="12">
        <f t="shared" si="134"/>
        <v>0.96388515586849632</v>
      </c>
      <c r="AC130" s="12">
        <f t="shared" si="135"/>
        <v>0</v>
      </c>
      <c r="AD130" s="12">
        <f t="shared" si="136"/>
        <v>0.87999194122533764</v>
      </c>
      <c r="AE130" s="12">
        <f t="shared" si="137"/>
        <v>0.95381172939621861</v>
      </c>
      <c r="AF130" s="12">
        <f t="shared" si="138"/>
        <v>0</v>
      </c>
      <c r="AR130">
        <f t="shared" si="139"/>
        <v>0.99999634821317196</v>
      </c>
      <c r="AS130">
        <f t="shared" si="140"/>
        <v>0.99999634821317196</v>
      </c>
      <c r="AT130">
        <f t="shared" si="141"/>
        <v>1</v>
      </c>
      <c r="AU130">
        <f t="shared" si="142"/>
        <v>0.96388867578446624</v>
      </c>
      <c r="AV130">
        <f t="shared" si="143"/>
        <v>0.96388867578446624</v>
      </c>
      <c r="AW130">
        <f t="shared" si="144"/>
        <v>1</v>
      </c>
      <c r="AX130">
        <f t="shared" si="145"/>
        <v>0.87997322022992752</v>
      </c>
      <c r="AY130">
        <f t="shared" si="146"/>
        <v>0.87997322022992752</v>
      </c>
      <c r="AZ130">
        <f t="shared" si="147"/>
        <v>1</v>
      </c>
      <c r="BA130">
        <f t="shared" si="148"/>
        <v>0.61518362241941937</v>
      </c>
      <c r="BB130">
        <f t="shared" si="149"/>
        <v>0.61518362241941937</v>
      </c>
      <c r="BC130">
        <f t="shared" si="150"/>
        <v>1</v>
      </c>
      <c r="BO130">
        <f t="shared" si="151"/>
        <v>0.11999999999999988</v>
      </c>
      <c r="BP130">
        <f t="shared" si="152"/>
        <v>0.11999999999999988</v>
      </c>
      <c r="BQ130">
        <f t="shared" si="153"/>
        <v>1</v>
      </c>
      <c r="BR130">
        <f t="shared" si="154"/>
        <v>0.30092770179611439</v>
      </c>
      <c r="BS130">
        <f t="shared" si="155"/>
        <v>0.30092770179611439</v>
      </c>
      <c r="BT130">
        <f t="shared" si="156"/>
        <v>1</v>
      </c>
      <c r="BU130">
        <f t="shared" si="157"/>
        <v>0.38481637758058063</v>
      </c>
      <c r="BV130">
        <f t="shared" si="158"/>
        <v>0.38481637758058057</v>
      </c>
      <c r="BW130">
        <f t="shared" si="159"/>
        <v>1</v>
      </c>
      <c r="BX130">
        <f t="shared" si="160"/>
        <v>0.036111324215533758</v>
      </c>
      <c r="BY130">
        <f t="shared" si="161"/>
        <v>0.036111324215533695</v>
      </c>
      <c r="BZ130">
        <f t="shared" si="162"/>
        <v>1</v>
      </c>
    </row>
    <row r="131">
      <c r="A131" s="16">
        <v>12.800000000000001</v>
      </c>
      <c r="F131" s="4">
        <f t="shared" ref="F131:F194" si="163">IF(AND((A130&gt;=$D$4),(A130&lt;=$D$5)),1,IF(AND((A130&gt;$D$3),(A130&lt;$D$4)),((A130-$D$3)/($D$4-$D$3)),IF(AND((A130&gt;$D$5),(A130&lt;$D$6)),((A130-$D$6)/($D$5-$D$6)),0)))</f>
        <v>0.8600000000000001</v>
      </c>
      <c r="G131" s="4">
        <f t="shared" ref="G131:G194" si="164">1/(1+ABS((A130-$D$22)/$D$20)^(2*$D$21))</f>
        <v>0.65105784531108646</v>
      </c>
      <c r="H131" s="4">
        <f t="shared" ref="H131:H194" si="165">1/(1+EXP(-$D$35*(A130-$D$36)))</f>
        <v>0.99997960091272009</v>
      </c>
      <c r="J131" s="12">
        <f t="shared" ref="J131:J194" si="166">MIN(F131,MAX(G131,H131))</f>
        <v>0.8600000000000001</v>
      </c>
      <c r="K131" s="12">
        <f t="shared" ref="K131:K194" si="167">MAX(MIN(F131,G131),MIN(F131,H131))</f>
        <v>0.8600000000000001</v>
      </c>
      <c r="L131" s="12">
        <f t="shared" ref="L131:L194" si="168">IF(ABS(J131-K131)&lt;0.0000001,1,0)</f>
        <v>1</v>
      </c>
      <c r="M131" s="4">
        <f t="shared" ref="M131:M194" si="169">MAX(F131,MIN(G131,H131))</f>
        <v>0.8600000000000001</v>
      </c>
      <c r="N131" s="4">
        <f t="shared" ref="N131:N194" si="170">MIN(MAX(F131,G131),MAX(F131,H131))</f>
        <v>0.8600000000000001</v>
      </c>
      <c r="O131" s="4">
        <f t="shared" ref="O131:O194" si="171">IF(ABS(M131-N131)&lt;0.0000001,1,0)</f>
        <v>1</v>
      </c>
      <c r="AA131" s="12">
        <f t="shared" ref="AA131:AA194" si="172">F131+(G131*H131)-F131*(G131*H131)</f>
        <v>0.95114623900553874</v>
      </c>
      <c r="AB131" s="12">
        <f t="shared" ref="AB131:AB194" si="173">(F131+G131-F131*G131)*(F131+H131-F131*H131)</f>
        <v>0.95114538198612175</v>
      </c>
      <c r="AC131" s="12">
        <f t="shared" ref="AC131:AC194" si="174">IF(ABS(AA131-AB131)&lt;0.0000001,1,0)</f>
        <v>0</v>
      </c>
      <c r="AD131" s="12">
        <f t="shared" ref="AD131:AD194" si="175">F131*(G131+H131-G131*H131)</f>
        <v>0.85999387843273656</v>
      </c>
      <c r="AE131" s="12">
        <f t="shared" ref="AE131:AE194" si="176">(F131*G131) + (F131*H131) - (F131*G131)*(F131*H131)</f>
        <v>0.93837964397749984</v>
      </c>
      <c r="AF131" s="12">
        <f t="shared" ref="AF131:AF194" si="177">IF(ABS(AD131-AE131)&lt;0.0000001,1,0)</f>
        <v>0</v>
      </c>
      <c r="AR131">
        <f t="shared" ref="AR131:AR194" si="178">F131+(MAX(G131,H131))-F131*(MAX(G131,H131))</f>
        <v>0.99999714412778073</v>
      </c>
      <c r="AS131">
        <f t="shared" ref="AS131:AS194" si="179">MAX((F131+G131-F131*G131),(F131+H131-F131*H131))</f>
        <v>0.99999714412778073</v>
      </c>
      <c r="AT131">
        <f t="shared" ref="AT131:AT194" si="180">IF(ABS(AR131-AS131)&lt;0.0000001,1,0)</f>
        <v>1</v>
      </c>
      <c r="AU131">
        <f t="shared" ref="AU131:AU194" si="181">F131+(MIN(G131,H131))-F131*(MIN(G131,H131))</f>
        <v>0.95114809834355218</v>
      </c>
      <c r="AV131">
        <f t="shared" ref="AV131:AV194" si="182">MIN((F131+G131-F131*G131),(F131+H131-F131*H131))</f>
        <v>0.95114809834355218</v>
      </c>
      <c r="AW131">
        <f t="shared" ref="AW131:AW194" si="183">IF(ABS(AU131-AV131)&lt;0.0000001,1,0)</f>
        <v>1</v>
      </c>
      <c r="AX131">
        <f t="shared" ref="AX131:AX194" si="184">F131*(MAX(G131,H131))</f>
        <v>0.85998245678493934</v>
      </c>
      <c r="AY131">
        <f t="shared" ref="AY131:AY194" si="185">MAX(F131*G131,F131*H131)</f>
        <v>0.85998245678493934</v>
      </c>
      <c r="AZ131">
        <f t="shared" ref="AZ131:AZ194" si="186">IF(ABS(AX131-AY131)&lt;0.0000001,1,0)</f>
        <v>1</v>
      </c>
      <c r="BA131">
        <f t="shared" ref="BA131:BA194" si="187">F131*(MIN(G131,H131))</f>
        <v>0.55990974696753437</v>
      </c>
      <c r="BB131">
        <f t="shared" ref="BB131:BB194" si="188">MIN(F131*G131,F131*H131)</f>
        <v>0.55990974696753437</v>
      </c>
      <c r="BC131">
        <f t="shared" ref="BC131:BC194" si="189">IF(ABS(BA131-BB131)&lt;0.0000001,1,0)</f>
        <v>1</v>
      </c>
      <c r="BO131">
        <f t="shared" ref="BO131:BO194" si="190">1-MAX(F131,G131)</f>
        <v>0.1399999999999999</v>
      </c>
      <c r="BP131">
        <f t="shared" ref="BP131:BP194" si="191">MIN(1-F131,1-G131)</f>
        <v>0.1399999999999999</v>
      </c>
      <c r="BQ131">
        <f t="shared" ref="BQ131:BQ194" si="192">IF(ABS(BO131-BP131)&lt;0.0000001,1,0)</f>
        <v>1</v>
      </c>
      <c r="BR131">
        <f t="shared" ref="BR131:BR194" si="193">1-MIN(F131,G131)</f>
        <v>0.34894215468891354</v>
      </c>
      <c r="BS131">
        <f t="shared" ref="BS131:BS194" si="194">MAX(1-F131,1-G131)</f>
        <v>0.34894215468891354</v>
      </c>
      <c r="BT131">
        <f t="shared" ref="BT131:BT194" si="195">IF(ABS(BR131-BS131)&lt;0.0000001,1,0)</f>
        <v>1</v>
      </c>
      <c r="BU131">
        <f t="shared" ref="BU131:BU194" si="196">1-F131*G131</f>
        <v>0.44009025303246563</v>
      </c>
      <c r="BV131">
        <f t="shared" ref="BV131:BV194" si="197">(1-F131)+(1-G131)-(1-F131)*(1-G131)</f>
        <v>0.44009025303246557</v>
      </c>
      <c r="BW131">
        <f t="shared" ref="BW131:BW194" si="198">IF(ABS(BU131-BV131)&lt;0.0000001,1,0)</f>
        <v>1</v>
      </c>
      <c r="BX131">
        <f t="shared" ref="BX131:BX194" si="199">1-(F131+G131-F131*G131)</f>
        <v>0.048851901656447816</v>
      </c>
      <c r="BY131">
        <f t="shared" ref="BY131:BY194" si="200">(1-F131)*(1-G131)</f>
        <v>0.048851901656447864</v>
      </c>
      <c r="BZ131">
        <f t="shared" ref="BZ131:BZ194" si="201">IF(ABS(BX131-BY131)&lt;0.0000001,1,0)</f>
        <v>1</v>
      </c>
    </row>
    <row r="132">
      <c r="A132" s="16">
        <v>12.9</v>
      </c>
      <c r="F132" s="4">
        <f t="shared" si="163"/>
        <v>0.83999999999999986</v>
      </c>
      <c r="G132" s="4">
        <f t="shared" si="164"/>
        <v>0.60117092539560335</v>
      </c>
      <c r="H132" s="4">
        <f t="shared" si="165"/>
        <v>0.99998632599091541</v>
      </c>
      <c r="J132" s="12">
        <f t="shared" si="166"/>
        <v>0.83999999999999986</v>
      </c>
      <c r="K132" s="12">
        <f t="shared" si="167"/>
        <v>0.83999999999999986</v>
      </c>
      <c r="L132" s="12">
        <f t="shared" si="168"/>
        <v>1</v>
      </c>
      <c r="M132" s="4">
        <f t="shared" si="169"/>
        <v>0.83999999999999986</v>
      </c>
      <c r="N132" s="4">
        <f t="shared" si="170"/>
        <v>0.83999999999999986</v>
      </c>
      <c r="O132" s="4">
        <f t="shared" si="171"/>
        <v>1</v>
      </c>
      <c r="AA132" s="12">
        <f t="shared" si="172"/>
        <v>0.93618603279662527</v>
      </c>
      <c r="AB132" s="12">
        <f t="shared" si="173"/>
        <v>0.93618529983380827</v>
      </c>
      <c r="AC132" s="12">
        <f t="shared" si="174"/>
        <v>0</v>
      </c>
      <c r="AD132" s="12">
        <f t="shared" si="175"/>
        <v>0.83999541898239294</v>
      </c>
      <c r="AE132" s="12">
        <f t="shared" si="176"/>
        <v>0.92079168653155818</v>
      </c>
      <c r="AF132" s="12">
        <f t="shared" si="177"/>
        <v>0</v>
      </c>
      <c r="AR132">
        <f t="shared" si="178"/>
        <v>0.99999781215854644</v>
      </c>
      <c r="AS132">
        <f t="shared" si="179"/>
        <v>0.99999781215854644</v>
      </c>
      <c r="AT132">
        <f t="shared" si="180"/>
        <v>1</v>
      </c>
      <c r="AU132">
        <f t="shared" si="181"/>
        <v>0.93618734806329662</v>
      </c>
      <c r="AV132">
        <f t="shared" si="182"/>
        <v>0.93618734806329662</v>
      </c>
      <c r="AW132">
        <f t="shared" si="183"/>
        <v>1</v>
      </c>
      <c r="AX132">
        <f t="shared" si="184"/>
        <v>0.83998851383236883</v>
      </c>
      <c r="AY132">
        <f t="shared" si="185"/>
        <v>0.83998851383236883</v>
      </c>
      <c r="AZ132">
        <f t="shared" si="186"/>
        <v>1</v>
      </c>
      <c r="BA132">
        <f t="shared" si="187"/>
        <v>0.5049835773323067</v>
      </c>
      <c r="BB132">
        <f t="shared" si="188"/>
        <v>0.5049835773323067</v>
      </c>
      <c r="BC132">
        <f t="shared" si="189"/>
        <v>1</v>
      </c>
      <c r="BO132">
        <f t="shared" si="190"/>
        <v>0.16000000000000014</v>
      </c>
      <c r="BP132">
        <f t="shared" si="191"/>
        <v>0.16000000000000014</v>
      </c>
      <c r="BQ132">
        <f t="shared" si="192"/>
        <v>1</v>
      </c>
      <c r="BR132">
        <f t="shared" si="193"/>
        <v>0.39882907460439665</v>
      </c>
      <c r="BS132">
        <f t="shared" si="194"/>
        <v>0.39882907460439665</v>
      </c>
      <c r="BT132">
        <f t="shared" si="195"/>
        <v>1</v>
      </c>
      <c r="BU132">
        <f t="shared" si="196"/>
        <v>0.4950164226676933</v>
      </c>
      <c r="BV132">
        <f t="shared" si="197"/>
        <v>0.4950164226676933</v>
      </c>
      <c r="BW132">
        <f t="shared" si="198"/>
        <v>1</v>
      </c>
      <c r="BX132">
        <f t="shared" si="199"/>
        <v>0.06381265193670338</v>
      </c>
      <c r="BY132">
        <f t="shared" si="200"/>
        <v>0.063812651936703518</v>
      </c>
      <c r="BZ132">
        <f t="shared" si="201"/>
        <v>1</v>
      </c>
    </row>
    <row r="133">
      <c r="A133" s="16">
        <v>13</v>
      </c>
      <c r="F133" s="4">
        <f t="shared" si="163"/>
        <v>0.81999999999999995</v>
      </c>
      <c r="G133" s="4">
        <f t="shared" si="164"/>
        <v>0.55046321919481722</v>
      </c>
      <c r="H133" s="4">
        <f t="shared" si="165"/>
        <v>0.99999083399628019</v>
      </c>
      <c r="J133" s="12">
        <f t="shared" si="166"/>
        <v>0.81999999999999995</v>
      </c>
      <c r="K133" s="12">
        <f t="shared" si="167"/>
        <v>0.81999999999999995</v>
      </c>
      <c r="L133" s="12">
        <f t="shared" si="168"/>
        <v>1</v>
      </c>
      <c r="M133" s="4">
        <f t="shared" si="169"/>
        <v>0.81999999999999995</v>
      </c>
      <c r="N133" s="4">
        <f t="shared" si="170"/>
        <v>0.81999999999999995</v>
      </c>
      <c r="O133" s="4">
        <f t="shared" si="171"/>
        <v>1</v>
      </c>
      <c r="AA133" s="12">
        <f t="shared" si="172"/>
        <v>0.91908247125644249</v>
      </c>
      <c r="AB133" s="12">
        <f t="shared" si="173"/>
        <v>0.91908186307716566</v>
      </c>
      <c r="AC133" s="12">
        <f t="shared" si="174"/>
        <v>0</v>
      </c>
      <c r="AD133" s="12">
        <f t="shared" si="175"/>
        <v>0.81999662122623995</v>
      </c>
      <c r="AE133" s="12">
        <f t="shared" si="176"/>
        <v>0.90124424765652267</v>
      </c>
      <c r="AF133" s="12">
        <f t="shared" si="177"/>
        <v>0</v>
      </c>
      <c r="AR133">
        <f t="shared" si="178"/>
        <v>0.99999835011933058</v>
      </c>
      <c r="AS133">
        <f t="shared" si="179"/>
        <v>0.99999835011933058</v>
      </c>
      <c r="AT133">
        <f t="shared" si="180"/>
        <v>1</v>
      </c>
      <c r="AU133">
        <f t="shared" si="181"/>
        <v>0.91908337945506702</v>
      </c>
      <c r="AV133">
        <f t="shared" si="182"/>
        <v>0.91908337945506702</v>
      </c>
      <c r="AW133">
        <f t="shared" si="183"/>
        <v>1</v>
      </c>
      <c r="AX133">
        <f t="shared" si="184"/>
        <v>0.81999248387694967</v>
      </c>
      <c r="AY133">
        <f t="shared" si="185"/>
        <v>0.81999248387694967</v>
      </c>
      <c r="AZ133">
        <f t="shared" si="186"/>
        <v>1</v>
      </c>
      <c r="BA133">
        <f t="shared" si="187"/>
        <v>0.4513798397397501</v>
      </c>
      <c r="BB133">
        <f t="shared" si="188"/>
        <v>0.4513798397397501</v>
      </c>
      <c r="BC133">
        <f t="shared" si="189"/>
        <v>1</v>
      </c>
      <c r="BO133">
        <f t="shared" si="190"/>
        <v>0.18000000000000005</v>
      </c>
      <c r="BP133">
        <f t="shared" si="191"/>
        <v>0.18000000000000005</v>
      </c>
      <c r="BQ133">
        <f t="shared" si="192"/>
        <v>1</v>
      </c>
      <c r="BR133">
        <f t="shared" si="193"/>
        <v>0.44953678080518278</v>
      </c>
      <c r="BS133">
        <f t="shared" si="194"/>
        <v>0.44953678080518278</v>
      </c>
      <c r="BT133">
        <f t="shared" si="195"/>
        <v>1</v>
      </c>
      <c r="BU133">
        <f t="shared" si="196"/>
        <v>0.54862016026024985</v>
      </c>
      <c r="BV133">
        <f t="shared" si="197"/>
        <v>0.54862016026024985</v>
      </c>
      <c r="BW133">
        <f t="shared" si="198"/>
        <v>1</v>
      </c>
      <c r="BX133">
        <f t="shared" si="199"/>
        <v>0.080916620544932982</v>
      </c>
      <c r="BY133">
        <f t="shared" si="200"/>
        <v>0.080916620544932927</v>
      </c>
      <c r="BZ133">
        <f t="shared" si="201"/>
        <v>1</v>
      </c>
    </row>
    <row r="134">
      <c r="A134" s="16">
        <v>13.1</v>
      </c>
      <c r="F134" s="4">
        <f t="shared" si="163"/>
        <v>0.80000000000000004</v>
      </c>
      <c r="G134" s="4">
        <f t="shared" si="164"/>
        <v>0.5</v>
      </c>
      <c r="H134" s="4">
        <f t="shared" si="165"/>
        <v>0.99999385582539779</v>
      </c>
      <c r="J134" s="12">
        <f t="shared" si="166"/>
        <v>0.80000000000000004</v>
      </c>
      <c r="K134" s="12">
        <f t="shared" si="167"/>
        <v>0.80000000000000004</v>
      </c>
      <c r="L134" s="12">
        <f t="shared" si="168"/>
        <v>1</v>
      </c>
      <c r="M134" s="4">
        <f t="shared" si="169"/>
        <v>0.80000000000000004</v>
      </c>
      <c r="N134" s="4">
        <f t="shared" si="170"/>
        <v>0.80000000000000004</v>
      </c>
      <c r="O134" s="4">
        <f t="shared" si="171"/>
        <v>1</v>
      </c>
      <c r="AA134" s="12">
        <f t="shared" si="172"/>
        <v>0.89999938558253967</v>
      </c>
      <c r="AB134" s="12">
        <f t="shared" si="173"/>
        <v>0.89999889404857158</v>
      </c>
      <c r="AC134" s="12">
        <f t="shared" si="174"/>
        <v>0</v>
      </c>
      <c r="AD134" s="12">
        <f t="shared" si="175"/>
        <v>0.79999754233015918</v>
      </c>
      <c r="AE134" s="12">
        <f t="shared" si="176"/>
        <v>0.87999705079619095</v>
      </c>
      <c r="AF134" s="12">
        <f t="shared" si="177"/>
        <v>0</v>
      </c>
      <c r="AR134">
        <f t="shared" si="178"/>
        <v>0.99999877116507951</v>
      </c>
      <c r="AS134">
        <f t="shared" si="179"/>
        <v>0.99999877116507951</v>
      </c>
      <c r="AT134">
        <f t="shared" si="180"/>
        <v>1</v>
      </c>
      <c r="AU134">
        <f t="shared" si="181"/>
        <v>0.90000000000000002</v>
      </c>
      <c r="AV134">
        <f t="shared" si="182"/>
        <v>0.90000000000000002</v>
      </c>
      <c r="AW134">
        <f t="shared" si="183"/>
        <v>1</v>
      </c>
      <c r="AX134">
        <f t="shared" si="184"/>
        <v>0.79999508466031832</v>
      </c>
      <c r="AY134">
        <f t="shared" si="185"/>
        <v>0.79999508466031832</v>
      </c>
      <c r="AZ134">
        <f t="shared" si="186"/>
        <v>1</v>
      </c>
      <c r="BA134">
        <f t="shared" si="187"/>
        <v>0.40000000000000002</v>
      </c>
      <c r="BB134">
        <f t="shared" si="188"/>
        <v>0.40000000000000002</v>
      </c>
      <c r="BC134">
        <f t="shared" si="189"/>
        <v>1</v>
      </c>
      <c r="BO134">
        <f t="shared" si="190"/>
        <v>0.19999999999999996</v>
      </c>
      <c r="BP134">
        <f t="shared" si="191"/>
        <v>0.19999999999999996</v>
      </c>
      <c r="BQ134">
        <f t="shared" si="192"/>
        <v>1</v>
      </c>
      <c r="BR134">
        <f t="shared" si="193"/>
        <v>0.5</v>
      </c>
      <c r="BS134">
        <f t="shared" si="194"/>
        <v>0.5</v>
      </c>
      <c r="BT134">
        <f t="shared" si="195"/>
        <v>1</v>
      </c>
      <c r="BU134">
        <f t="shared" si="196"/>
        <v>0.59999999999999998</v>
      </c>
      <c r="BV134">
        <f t="shared" si="197"/>
        <v>0.59999999999999998</v>
      </c>
      <c r="BW134">
        <f t="shared" si="198"/>
        <v>1</v>
      </c>
      <c r="BX134">
        <f t="shared" si="199"/>
        <v>0.099999999999999978</v>
      </c>
      <c r="BY134">
        <f t="shared" si="200"/>
        <v>0.099999999999999978</v>
      </c>
      <c r="BZ134">
        <f t="shared" si="201"/>
        <v>1</v>
      </c>
    </row>
    <row r="135">
      <c r="A135" s="16">
        <v>13.199999999999999</v>
      </c>
      <c r="F135" s="4">
        <f t="shared" si="163"/>
        <v>0.78000000000000003</v>
      </c>
      <c r="G135" s="4">
        <f t="shared" si="164"/>
        <v>0.45077474480513263</v>
      </c>
      <c r="H135" s="4">
        <f t="shared" si="165"/>
        <v>0.99999588142825502</v>
      </c>
      <c r="J135" s="12">
        <f t="shared" si="166"/>
        <v>0.78000000000000003</v>
      </c>
      <c r="K135" s="12">
        <f t="shared" si="167"/>
        <v>0.78000000000000003</v>
      </c>
      <c r="L135" s="12">
        <f t="shared" si="168"/>
        <v>1</v>
      </c>
      <c r="M135" s="4">
        <f t="shared" si="169"/>
        <v>0.78000000000000003</v>
      </c>
      <c r="N135" s="4">
        <f t="shared" si="170"/>
        <v>0.78000000000000003</v>
      </c>
      <c r="O135" s="4">
        <f t="shared" si="171"/>
        <v>1</v>
      </c>
      <c r="AA135" s="12">
        <f t="shared" si="172"/>
        <v>0.87917003541654104</v>
      </c>
      <c r="AB135" s="12">
        <f t="shared" si="173"/>
        <v>0.8791696472532885</v>
      </c>
      <c r="AC135" s="12">
        <f t="shared" si="174"/>
        <v>0</v>
      </c>
      <c r="AD135" s="12">
        <f t="shared" si="175"/>
        <v>0.77999823562157822</v>
      </c>
      <c r="AE135" s="12">
        <f t="shared" si="176"/>
        <v>0.85735086324648035</v>
      </c>
      <c r="AF135" s="12">
        <f t="shared" si="177"/>
        <v>0</v>
      </c>
      <c r="AR135">
        <f t="shared" si="178"/>
        <v>0.99999909391421615</v>
      </c>
      <c r="AS135">
        <f t="shared" si="179"/>
        <v>0.99999909391421615</v>
      </c>
      <c r="AT135">
        <f t="shared" si="180"/>
        <v>1</v>
      </c>
      <c r="AU135">
        <f t="shared" si="181"/>
        <v>0.87917044385712928</v>
      </c>
      <c r="AV135">
        <f t="shared" si="182"/>
        <v>0.87917044385712928</v>
      </c>
      <c r="AW135">
        <f t="shared" si="183"/>
        <v>1</v>
      </c>
      <c r="AX135">
        <f t="shared" si="184"/>
        <v>0.77999678751403889</v>
      </c>
      <c r="AY135">
        <f t="shared" si="185"/>
        <v>0.77999678751403889</v>
      </c>
      <c r="AZ135">
        <f t="shared" si="186"/>
        <v>1</v>
      </c>
      <c r="BA135">
        <f t="shared" si="187"/>
        <v>0.35160430094800349</v>
      </c>
      <c r="BB135">
        <f t="shared" si="188"/>
        <v>0.35160430094800349</v>
      </c>
      <c r="BC135">
        <f t="shared" si="189"/>
        <v>1</v>
      </c>
      <c r="BO135">
        <f t="shared" si="190"/>
        <v>0.21999999999999997</v>
      </c>
      <c r="BP135">
        <f t="shared" si="191"/>
        <v>0.21999999999999997</v>
      </c>
      <c r="BQ135">
        <f t="shared" si="192"/>
        <v>1</v>
      </c>
      <c r="BR135">
        <f t="shared" si="193"/>
        <v>0.54922525519486731</v>
      </c>
      <c r="BS135">
        <f t="shared" si="194"/>
        <v>0.54922525519486731</v>
      </c>
      <c r="BT135">
        <f t="shared" si="195"/>
        <v>1</v>
      </c>
      <c r="BU135">
        <f t="shared" si="196"/>
        <v>0.64839569905199657</v>
      </c>
      <c r="BV135">
        <f t="shared" si="197"/>
        <v>0.64839569905199645</v>
      </c>
      <c r="BW135">
        <f t="shared" si="198"/>
        <v>1</v>
      </c>
      <c r="BX135">
        <f t="shared" si="199"/>
        <v>0.12082955614287072</v>
      </c>
      <c r="BY135">
        <f t="shared" si="200"/>
        <v>0.12082955614287079</v>
      </c>
      <c r="BZ135">
        <f t="shared" si="201"/>
        <v>1</v>
      </c>
    </row>
    <row r="136">
      <c r="A136" s="16">
        <v>13.300000000000001</v>
      </c>
      <c r="F136" s="4">
        <f t="shared" si="163"/>
        <v>0.76000000000000012</v>
      </c>
      <c r="G136" s="4">
        <f t="shared" si="164"/>
        <v>0.40363995344779391</v>
      </c>
      <c r="H136" s="4">
        <f t="shared" si="165"/>
        <v>0.99999723923504968</v>
      </c>
      <c r="J136" s="12">
        <f t="shared" si="166"/>
        <v>0.76000000000000012</v>
      </c>
      <c r="K136" s="12">
        <f t="shared" si="167"/>
        <v>0.76000000000000012</v>
      </c>
      <c r="L136" s="12">
        <f t="shared" si="168"/>
        <v>1</v>
      </c>
      <c r="M136" s="4">
        <f t="shared" si="169"/>
        <v>0.76000000000000012</v>
      </c>
      <c r="N136" s="4">
        <f t="shared" si="170"/>
        <v>0.76000000000000012</v>
      </c>
      <c r="O136" s="4">
        <f t="shared" si="171"/>
        <v>1</v>
      </c>
      <c r="AA136" s="12">
        <f t="shared" si="172"/>
        <v>0.85687332138226213</v>
      </c>
      <c r="AB136" s="12">
        <f t="shared" si="173"/>
        <v>0.85687302107709351</v>
      </c>
      <c r="AC136" s="12">
        <f t="shared" si="174"/>
        <v>0</v>
      </c>
      <c r="AD136" s="12">
        <f t="shared" si="175"/>
        <v>0.75999874872846529</v>
      </c>
      <c r="AE136" s="12">
        <f t="shared" si="176"/>
        <v>0.83362247297898429</v>
      </c>
      <c r="AF136" s="12">
        <f t="shared" si="177"/>
        <v>0</v>
      </c>
      <c r="AR136">
        <f t="shared" si="178"/>
        <v>0.99999933741641189</v>
      </c>
      <c r="AS136">
        <f t="shared" si="179"/>
        <v>0.99999933741641189</v>
      </c>
      <c r="AT136">
        <f t="shared" si="180"/>
        <v>1</v>
      </c>
      <c r="AU136">
        <f t="shared" si="181"/>
        <v>0.85687358882747056</v>
      </c>
      <c r="AV136">
        <f t="shared" si="182"/>
        <v>0.85687358882747056</v>
      </c>
      <c r="AW136">
        <f t="shared" si="183"/>
        <v>1</v>
      </c>
      <c r="AX136">
        <f t="shared" si="184"/>
        <v>0.75999790181863791</v>
      </c>
      <c r="AY136">
        <f t="shared" si="185"/>
        <v>0.75999790181863791</v>
      </c>
      <c r="AZ136">
        <f t="shared" si="186"/>
        <v>1</v>
      </c>
      <c r="BA136">
        <f t="shared" si="187"/>
        <v>0.30676636462032342</v>
      </c>
      <c r="BB136">
        <f t="shared" si="188"/>
        <v>0.30676636462032342</v>
      </c>
      <c r="BC136">
        <f t="shared" si="189"/>
        <v>1</v>
      </c>
      <c r="BO136">
        <f t="shared" si="190"/>
        <v>0.23999999999999988</v>
      </c>
      <c r="BP136">
        <f t="shared" si="191"/>
        <v>0.23999999999999988</v>
      </c>
      <c r="BQ136">
        <f t="shared" si="192"/>
        <v>1</v>
      </c>
      <c r="BR136">
        <f t="shared" si="193"/>
        <v>0.59636004655220609</v>
      </c>
      <c r="BS136">
        <f t="shared" si="194"/>
        <v>0.59636004655220609</v>
      </c>
      <c r="BT136">
        <f t="shared" si="195"/>
        <v>1</v>
      </c>
      <c r="BU136">
        <f t="shared" si="196"/>
        <v>0.69323363537967664</v>
      </c>
      <c r="BV136">
        <f t="shared" si="197"/>
        <v>0.69323363537967664</v>
      </c>
      <c r="BW136">
        <f t="shared" si="198"/>
        <v>1</v>
      </c>
      <c r="BX136">
        <f t="shared" si="199"/>
        <v>0.14312641117252944</v>
      </c>
      <c r="BY136">
        <f t="shared" si="200"/>
        <v>0.14312641117252939</v>
      </c>
      <c r="BZ136">
        <f t="shared" si="201"/>
        <v>1</v>
      </c>
    </row>
    <row r="137">
      <c r="A137" s="16">
        <v>13.4</v>
      </c>
      <c r="F137" s="4">
        <f t="shared" si="163"/>
        <v>0.73999999999999988</v>
      </c>
      <c r="G137" s="4">
        <f t="shared" si="164"/>
        <v>0.35926278658182231</v>
      </c>
      <c r="H137" s="4">
        <f t="shared" si="165"/>
        <v>0.99999814940222709</v>
      </c>
      <c r="J137" s="12">
        <f t="shared" si="166"/>
        <v>0.73999999999999988</v>
      </c>
      <c r="K137" s="12">
        <f t="shared" si="167"/>
        <v>0.73999999999999988</v>
      </c>
      <c r="L137" s="12">
        <f t="shared" si="168"/>
        <v>1</v>
      </c>
      <c r="M137" s="4">
        <f t="shared" si="169"/>
        <v>0.73999999999999988</v>
      </c>
      <c r="N137" s="4">
        <f t="shared" si="170"/>
        <v>0.73999999999999988</v>
      </c>
      <c r="O137" s="4">
        <f t="shared" si="171"/>
        <v>1</v>
      </c>
      <c r="AA137" s="12">
        <f t="shared" si="172"/>
        <v>0.83340815165003646</v>
      </c>
      <c r="AB137" s="12">
        <f t="shared" si="173"/>
        <v>0.83340792351234061</v>
      </c>
      <c r="AC137" s="12">
        <f t="shared" si="174"/>
        <v>0</v>
      </c>
      <c r="AD137" s="12">
        <f t="shared" si="175"/>
        <v>0.73999912254732325</v>
      </c>
      <c r="AE137" s="12">
        <f t="shared" si="176"/>
        <v>0.80912115476835034</v>
      </c>
      <c r="AF137" s="12">
        <f t="shared" si="177"/>
        <v>0</v>
      </c>
      <c r="AR137">
        <f t="shared" si="178"/>
        <v>0.99999951884457905</v>
      </c>
      <c r="AS137">
        <f t="shared" si="179"/>
        <v>0.99999951884457905</v>
      </c>
      <c r="AT137">
        <f t="shared" si="180"/>
        <v>1</v>
      </c>
      <c r="AU137">
        <f t="shared" si="181"/>
        <v>0.83340832451127378</v>
      </c>
      <c r="AV137">
        <f t="shared" si="182"/>
        <v>0.83340832451127378</v>
      </c>
      <c r="AW137">
        <f t="shared" si="183"/>
        <v>1</v>
      </c>
      <c r="AX137">
        <f t="shared" si="184"/>
        <v>0.73999863055764792</v>
      </c>
      <c r="AY137">
        <f t="shared" si="185"/>
        <v>0.73999863055764792</v>
      </c>
      <c r="AZ137">
        <f t="shared" si="186"/>
        <v>1</v>
      </c>
      <c r="BA137">
        <f t="shared" si="187"/>
        <v>0.26585446207054847</v>
      </c>
      <c r="BB137">
        <f t="shared" si="188"/>
        <v>0.26585446207054847</v>
      </c>
      <c r="BC137">
        <f t="shared" si="189"/>
        <v>1</v>
      </c>
      <c r="BO137">
        <f t="shared" si="190"/>
        <v>0.26000000000000012</v>
      </c>
      <c r="BP137">
        <f t="shared" si="191"/>
        <v>0.26000000000000012</v>
      </c>
      <c r="BQ137">
        <f t="shared" si="192"/>
        <v>1</v>
      </c>
      <c r="BR137">
        <f t="shared" si="193"/>
        <v>0.64073721341817769</v>
      </c>
      <c r="BS137">
        <f t="shared" si="194"/>
        <v>0.64073721341817769</v>
      </c>
      <c r="BT137">
        <f t="shared" si="195"/>
        <v>1</v>
      </c>
      <c r="BU137">
        <f t="shared" si="196"/>
        <v>0.73414553792945147</v>
      </c>
      <c r="BV137">
        <f t="shared" si="197"/>
        <v>0.73414553792945147</v>
      </c>
      <c r="BW137">
        <f t="shared" si="198"/>
        <v>1</v>
      </c>
      <c r="BX137">
        <f t="shared" si="199"/>
        <v>0.16659167548872622</v>
      </c>
      <c r="BY137">
        <f t="shared" si="200"/>
        <v>0.16659167548872628</v>
      </c>
      <c r="BZ137">
        <f t="shared" si="201"/>
        <v>1</v>
      </c>
    </row>
    <row r="138">
      <c r="A138" s="16">
        <v>13.5</v>
      </c>
      <c r="F138" s="4">
        <f t="shared" si="163"/>
        <v>0.71999999999999997</v>
      </c>
      <c r="G138" s="4">
        <f t="shared" si="164"/>
        <v>0.31810776168273724</v>
      </c>
      <c r="H138" s="4">
        <f t="shared" si="165"/>
        <v>0.99999875950645889</v>
      </c>
      <c r="J138" s="12">
        <f t="shared" si="166"/>
        <v>0.71999999999999997</v>
      </c>
      <c r="K138" s="12">
        <f t="shared" si="167"/>
        <v>0.71999999999999997</v>
      </c>
      <c r="L138" s="12">
        <f t="shared" si="168"/>
        <v>1</v>
      </c>
      <c r="M138" s="4">
        <f t="shared" si="169"/>
        <v>0.71999999999999997</v>
      </c>
      <c r="N138" s="4">
        <f t="shared" si="170"/>
        <v>0.71999999999999997</v>
      </c>
      <c r="O138" s="4">
        <f t="shared" si="171"/>
        <v>1</v>
      </c>
      <c r="AA138" s="12">
        <f t="shared" si="172"/>
        <v>0.80907006278019178</v>
      </c>
      <c r="AB138" s="12">
        <f t="shared" si="173"/>
        <v>0.80906989225019565</v>
      </c>
      <c r="AC138" s="12">
        <f t="shared" si="174"/>
        <v>0</v>
      </c>
      <c r="AD138" s="12">
        <f t="shared" si="175"/>
        <v>0.71999939096429943</v>
      </c>
      <c r="AE138" s="12">
        <f t="shared" si="176"/>
        <v>0.7841298361660376</v>
      </c>
      <c r="AF138" s="12">
        <f t="shared" si="177"/>
        <v>0</v>
      </c>
      <c r="AR138">
        <f t="shared" si="178"/>
        <v>0.99999965266180857</v>
      </c>
      <c r="AS138">
        <f t="shared" si="179"/>
        <v>0.99999965266180857</v>
      </c>
      <c r="AT138">
        <f t="shared" si="180"/>
        <v>1</v>
      </c>
      <c r="AU138">
        <f t="shared" si="181"/>
        <v>0.80907017327116637</v>
      </c>
      <c r="AV138">
        <f t="shared" si="182"/>
        <v>0.80907017327116637</v>
      </c>
      <c r="AW138">
        <f t="shared" si="183"/>
        <v>1</v>
      </c>
      <c r="AX138">
        <f t="shared" si="184"/>
        <v>0.71999910684465041</v>
      </c>
      <c r="AY138">
        <f t="shared" si="185"/>
        <v>0.71999910684465041</v>
      </c>
      <c r="AZ138">
        <f t="shared" si="186"/>
        <v>1</v>
      </c>
      <c r="BA138">
        <f t="shared" si="187"/>
        <v>0.22903758841157082</v>
      </c>
      <c r="BB138">
        <f t="shared" si="188"/>
        <v>0.22903758841157082</v>
      </c>
      <c r="BC138">
        <f t="shared" si="189"/>
        <v>1</v>
      </c>
      <c r="BO138">
        <f t="shared" si="190"/>
        <v>0.28000000000000003</v>
      </c>
      <c r="BP138">
        <f t="shared" si="191"/>
        <v>0.28000000000000003</v>
      </c>
      <c r="BQ138">
        <f t="shared" si="192"/>
        <v>1</v>
      </c>
      <c r="BR138">
        <f t="shared" si="193"/>
        <v>0.68189223831726276</v>
      </c>
      <c r="BS138">
        <f t="shared" si="194"/>
        <v>0.68189223831726276</v>
      </c>
      <c r="BT138">
        <f t="shared" si="195"/>
        <v>1</v>
      </c>
      <c r="BU138">
        <f t="shared" si="196"/>
        <v>0.77096241158842915</v>
      </c>
      <c r="BV138">
        <f t="shared" si="197"/>
        <v>0.77096241158842915</v>
      </c>
      <c r="BW138">
        <f t="shared" si="198"/>
        <v>1</v>
      </c>
      <c r="BX138">
        <f t="shared" si="199"/>
        <v>0.19092982672883363</v>
      </c>
      <c r="BY138">
        <f t="shared" si="200"/>
        <v>0.1909298267288336</v>
      </c>
      <c r="BZ138">
        <f t="shared" si="201"/>
        <v>1</v>
      </c>
    </row>
    <row r="139">
      <c r="A139" s="16">
        <v>13.6</v>
      </c>
      <c r="F139" s="4">
        <f t="shared" si="163"/>
        <v>0.69999999999999996</v>
      </c>
      <c r="G139" s="4">
        <f t="shared" si="164"/>
        <v>0.28044319450256172</v>
      </c>
      <c r="H139" s="4">
        <f t="shared" si="165"/>
        <v>0.99999916847197223</v>
      </c>
      <c r="J139" s="12">
        <f t="shared" si="166"/>
        <v>0.69999999999999996</v>
      </c>
      <c r="K139" s="12">
        <f t="shared" si="167"/>
        <v>0.69999999999999996</v>
      </c>
      <c r="L139" s="12">
        <f t="shared" si="168"/>
        <v>1</v>
      </c>
      <c r="M139" s="4">
        <f t="shared" si="169"/>
        <v>0.69999999999999996</v>
      </c>
      <c r="N139" s="4">
        <f t="shared" si="170"/>
        <v>0.69999999999999996</v>
      </c>
      <c r="O139" s="4">
        <f t="shared" si="171"/>
        <v>1</v>
      </c>
      <c r="AA139" s="12">
        <f t="shared" si="172"/>
        <v>0.78413288839185558</v>
      </c>
      <c r="AB139" s="12">
        <f t="shared" si="173"/>
        <v>0.78413276274220867</v>
      </c>
      <c r="AC139" s="12">
        <f t="shared" si="174"/>
        <v>0</v>
      </c>
      <c r="AD139" s="12">
        <f t="shared" si="175"/>
        <v>0.69999958116784389</v>
      </c>
      <c r="AE139" s="12">
        <f t="shared" si="176"/>
        <v>0.75889260304214301</v>
      </c>
      <c r="AF139" s="12">
        <f t="shared" si="177"/>
        <v>0</v>
      </c>
      <c r="AR139">
        <f t="shared" si="178"/>
        <v>0.99999975054159163</v>
      </c>
      <c r="AS139">
        <f t="shared" si="179"/>
        <v>0.99999975054159163</v>
      </c>
      <c r="AT139">
        <f t="shared" si="180"/>
        <v>1</v>
      </c>
      <c r="AU139">
        <f t="shared" si="181"/>
        <v>0.78413295835076846</v>
      </c>
      <c r="AV139">
        <f t="shared" si="182"/>
        <v>0.78413295835076846</v>
      </c>
      <c r="AW139">
        <f t="shared" si="183"/>
        <v>1</v>
      </c>
      <c r="AX139">
        <f t="shared" si="184"/>
        <v>0.69999941793038056</v>
      </c>
      <c r="AY139">
        <f t="shared" si="185"/>
        <v>0.69999941793038056</v>
      </c>
      <c r="AZ139">
        <f t="shared" si="186"/>
        <v>1</v>
      </c>
      <c r="BA139">
        <f t="shared" si="187"/>
        <v>0.19631023615179319</v>
      </c>
      <c r="BB139">
        <f t="shared" si="188"/>
        <v>0.19631023615179319</v>
      </c>
      <c r="BC139">
        <f t="shared" si="189"/>
        <v>1</v>
      </c>
      <c r="BO139">
        <f t="shared" si="190"/>
        <v>0.30000000000000004</v>
      </c>
      <c r="BP139">
        <f t="shared" si="191"/>
        <v>0.30000000000000004</v>
      </c>
      <c r="BQ139">
        <f t="shared" si="192"/>
        <v>1</v>
      </c>
      <c r="BR139">
        <f t="shared" si="193"/>
        <v>0.71955680549743828</v>
      </c>
      <c r="BS139">
        <f t="shared" si="194"/>
        <v>0.71955680549743828</v>
      </c>
      <c r="BT139">
        <f t="shared" si="195"/>
        <v>1</v>
      </c>
      <c r="BU139">
        <f t="shared" si="196"/>
        <v>0.80368976384820678</v>
      </c>
      <c r="BV139">
        <f t="shared" si="197"/>
        <v>0.80368976384820667</v>
      </c>
      <c r="BW139">
        <f t="shared" si="198"/>
        <v>1</v>
      </c>
      <c r="BX139">
        <f t="shared" si="199"/>
        <v>0.21586704164923154</v>
      </c>
      <c r="BY139">
        <f t="shared" si="200"/>
        <v>0.21586704164923151</v>
      </c>
      <c r="BZ139">
        <f t="shared" si="201"/>
        <v>1</v>
      </c>
    </row>
    <row r="140">
      <c r="A140" s="16">
        <v>13.699999999999999</v>
      </c>
      <c r="F140" s="4">
        <f t="shared" si="163"/>
        <v>0.68000000000000005</v>
      </c>
      <c r="G140" s="4">
        <f t="shared" si="164"/>
        <v>0.24636471236194643</v>
      </c>
      <c r="H140" s="4">
        <f t="shared" si="165"/>
        <v>0.99999944260994145</v>
      </c>
      <c r="J140" s="12">
        <f t="shared" si="166"/>
        <v>0.68000000000000005</v>
      </c>
      <c r="K140" s="12">
        <f t="shared" si="167"/>
        <v>0.68000000000000005</v>
      </c>
      <c r="L140" s="12">
        <f t="shared" si="168"/>
        <v>1</v>
      </c>
      <c r="M140" s="4">
        <f t="shared" si="169"/>
        <v>0.68000000000000005</v>
      </c>
      <c r="N140" s="4">
        <f t="shared" si="170"/>
        <v>0.68000000000000005</v>
      </c>
      <c r="O140" s="4">
        <f t="shared" si="171"/>
        <v>1</v>
      </c>
      <c r="AA140" s="12">
        <f t="shared" si="172"/>
        <v>0.75883666401302563</v>
      </c>
      <c r="AB140" s="12">
        <f t="shared" si="173"/>
        <v>0.7588365726060512</v>
      </c>
      <c r="AC140" s="12">
        <f t="shared" si="174"/>
        <v>1</v>
      </c>
      <c r="AD140" s="12">
        <f t="shared" si="175"/>
        <v>0.67999971435320439</v>
      </c>
      <c r="AE140" s="12">
        <f t="shared" si="176"/>
        <v>0.73360864588206176</v>
      </c>
      <c r="AF140" s="12">
        <f t="shared" si="177"/>
        <v>0</v>
      </c>
      <c r="AR140">
        <f t="shared" si="178"/>
        <v>0.99999982163518142</v>
      </c>
      <c r="AS140">
        <f t="shared" si="179"/>
        <v>0.99999982163518142</v>
      </c>
      <c r="AT140">
        <f t="shared" si="180"/>
        <v>1</v>
      </c>
      <c r="AU140">
        <f t="shared" si="181"/>
        <v>0.75883670795582292</v>
      </c>
      <c r="AV140">
        <f t="shared" si="182"/>
        <v>0.75883670795582292</v>
      </c>
      <c r="AW140">
        <f t="shared" si="183"/>
        <v>1</v>
      </c>
      <c r="AX140">
        <f t="shared" si="184"/>
        <v>0.67999962097476019</v>
      </c>
      <c r="AY140">
        <f t="shared" si="185"/>
        <v>0.67999962097476019</v>
      </c>
      <c r="AZ140">
        <f t="shared" si="186"/>
        <v>1</v>
      </c>
      <c r="BA140">
        <f t="shared" si="187"/>
        <v>0.16752800440612359</v>
      </c>
      <c r="BB140">
        <f t="shared" si="188"/>
        <v>0.16752800440612359</v>
      </c>
      <c r="BC140">
        <f t="shared" si="189"/>
        <v>1</v>
      </c>
      <c r="BO140">
        <f t="shared" si="190"/>
        <v>0.31999999999999995</v>
      </c>
      <c r="BP140">
        <f t="shared" si="191"/>
        <v>0.31999999999999995</v>
      </c>
      <c r="BQ140">
        <f t="shared" si="192"/>
        <v>1</v>
      </c>
      <c r="BR140">
        <f t="shared" si="193"/>
        <v>0.75363528763805354</v>
      </c>
      <c r="BS140">
        <f t="shared" si="194"/>
        <v>0.75363528763805354</v>
      </c>
      <c r="BT140">
        <f t="shared" si="195"/>
        <v>1</v>
      </c>
      <c r="BU140">
        <f t="shared" si="196"/>
        <v>0.83247199559387641</v>
      </c>
      <c r="BV140">
        <f t="shared" si="197"/>
        <v>0.83247199559387641</v>
      </c>
      <c r="BW140">
        <f t="shared" si="198"/>
        <v>1</v>
      </c>
      <c r="BX140">
        <f t="shared" si="199"/>
        <v>0.24116329204417708</v>
      </c>
      <c r="BY140">
        <f t="shared" si="200"/>
        <v>0.24116329204417711</v>
      </c>
      <c r="BZ140">
        <f t="shared" si="201"/>
        <v>1</v>
      </c>
    </row>
    <row r="141">
      <c r="A141" s="16">
        <v>13.800000000000001</v>
      </c>
      <c r="F141" s="4">
        <f t="shared" si="163"/>
        <v>0.66000000000000014</v>
      </c>
      <c r="G141" s="4">
        <f t="shared" si="164"/>
        <v>0.21582823848485047</v>
      </c>
      <c r="H141" s="4">
        <f t="shared" si="165"/>
        <v>0.99999962637020168</v>
      </c>
      <c r="J141" s="12">
        <f t="shared" si="166"/>
        <v>0.66000000000000014</v>
      </c>
      <c r="K141" s="12">
        <f t="shared" si="167"/>
        <v>0.66000000000000014</v>
      </c>
      <c r="L141" s="12">
        <f t="shared" si="168"/>
        <v>1</v>
      </c>
      <c r="M141" s="4">
        <f t="shared" si="169"/>
        <v>0.66000000000000014</v>
      </c>
      <c r="N141" s="4">
        <f t="shared" si="170"/>
        <v>0.66000000000000014</v>
      </c>
      <c r="O141" s="4">
        <f t="shared" si="171"/>
        <v>1</v>
      </c>
      <c r="AA141" s="12">
        <f t="shared" si="172"/>
        <v>0.73338157366729639</v>
      </c>
      <c r="AB141" s="12">
        <f t="shared" si="173"/>
        <v>0.73338150792035461</v>
      </c>
      <c r="AC141" s="12">
        <f t="shared" si="174"/>
        <v>1</v>
      </c>
      <c r="AD141" s="12">
        <f t="shared" si="175"/>
        <v>0.65999980662664171</v>
      </c>
      <c r="AE141" s="12">
        <f t="shared" si="176"/>
        <v>0.70843164524705726</v>
      </c>
      <c r="AF141" s="12">
        <f t="shared" si="177"/>
        <v>0</v>
      </c>
      <c r="AR141">
        <f t="shared" si="178"/>
        <v>0.99999987296586867</v>
      </c>
      <c r="AS141">
        <f t="shared" si="179"/>
        <v>0.99999987296586867</v>
      </c>
      <c r="AT141">
        <f t="shared" si="180"/>
        <v>1</v>
      </c>
      <c r="AU141">
        <f t="shared" si="181"/>
        <v>0.73338160108484929</v>
      </c>
      <c r="AV141">
        <f t="shared" si="182"/>
        <v>0.73338160108484929</v>
      </c>
      <c r="AW141">
        <f t="shared" si="183"/>
        <v>1</v>
      </c>
      <c r="AX141">
        <f t="shared" si="184"/>
        <v>0.65999975340433326</v>
      </c>
      <c r="AY141">
        <f t="shared" si="185"/>
        <v>0.65999975340433326</v>
      </c>
      <c r="AZ141">
        <f t="shared" si="186"/>
        <v>1</v>
      </c>
      <c r="BA141">
        <f t="shared" si="187"/>
        <v>0.14244663740000135</v>
      </c>
      <c r="BB141">
        <f t="shared" si="188"/>
        <v>0.14244663740000135</v>
      </c>
      <c r="BC141">
        <f t="shared" si="189"/>
        <v>1</v>
      </c>
      <c r="BO141">
        <f t="shared" si="190"/>
        <v>0.33999999999999986</v>
      </c>
      <c r="BP141">
        <f t="shared" si="191"/>
        <v>0.33999999999999986</v>
      </c>
      <c r="BQ141">
        <f t="shared" si="192"/>
        <v>1</v>
      </c>
      <c r="BR141">
        <f t="shared" si="193"/>
        <v>0.78417176151514956</v>
      </c>
      <c r="BS141">
        <f t="shared" si="194"/>
        <v>0.78417176151514956</v>
      </c>
      <c r="BT141">
        <f t="shared" si="195"/>
        <v>1</v>
      </c>
      <c r="BU141">
        <f t="shared" si="196"/>
        <v>0.8575533625999987</v>
      </c>
      <c r="BV141">
        <f t="shared" si="197"/>
        <v>0.8575533625999987</v>
      </c>
      <c r="BW141">
        <f t="shared" si="198"/>
        <v>1</v>
      </c>
      <c r="BX141">
        <f t="shared" si="199"/>
        <v>0.26661839891515071</v>
      </c>
      <c r="BY141">
        <f t="shared" si="200"/>
        <v>0.26661839891515071</v>
      </c>
      <c r="BZ141">
        <f t="shared" si="201"/>
        <v>1</v>
      </c>
    </row>
    <row r="142">
      <c r="A142" s="16">
        <v>13.9</v>
      </c>
      <c r="F142" s="4">
        <f t="shared" si="163"/>
        <v>0.6399999999999999</v>
      </c>
      <c r="G142" s="4">
        <f t="shared" si="164"/>
        <v>0.18868576170600412</v>
      </c>
      <c r="H142" s="4">
        <f t="shared" si="165"/>
        <v>0.99999974954842552</v>
      </c>
      <c r="J142" s="12">
        <f t="shared" si="166"/>
        <v>0.6399999999999999</v>
      </c>
      <c r="K142" s="12">
        <f t="shared" si="167"/>
        <v>0.6399999999999999</v>
      </c>
      <c r="L142" s="12">
        <f t="shared" si="168"/>
        <v>1</v>
      </c>
      <c r="M142" s="4">
        <f t="shared" si="169"/>
        <v>0.6399999999999999</v>
      </c>
      <c r="N142" s="4">
        <f t="shared" si="170"/>
        <v>0.6399999999999999</v>
      </c>
      <c r="O142" s="4">
        <f t="shared" si="171"/>
        <v>1</v>
      </c>
      <c r="AA142" s="12">
        <f t="shared" si="172"/>
        <v>0.70792685720176873</v>
      </c>
      <c r="AB142" s="12">
        <f t="shared" si="173"/>
        <v>0.70792681038565741</v>
      </c>
      <c r="AC142" s="12">
        <f t="shared" si="174"/>
        <v>1</v>
      </c>
      <c r="AD142" s="12">
        <f t="shared" si="175"/>
        <v>0.63999986995524583</v>
      </c>
      <c r="AE142" s="12">
        <f t="shared" si="176"/>
        <v>0.6834730585643779</v>
      </c>
      <c r="AF142" s="12">
        <f t="shared" si="177"/>
        <v>0</v>
      </c>
      <c r="AR142">
        <f t="shared" si="178"/>
        <v>0.99999990983743325</v>
      </c>
      <c r="AS142">
        <f t="shared" si="179"/>
        <v>0.99999990983743325</v>
      </c>
      <c r="AT142">
        <f t="shared" si="180"/>
        <v>1</v>
      </c>
      <c r="AU142">
        <f t="shared" si="181"/>
        <v>0.70792687421416145</v>
      </c>
      <c r="AV142">
        <f t="shared" si="182"/>
        <v>0.70792687421416145</v>
      </c>
      <c r="AW142">
        <f t="shared" si="183"/>
        <v>1</v>
      </c>
      <c r="AX142">
        <f t="shared" si="184"/>
        <v>0.63999983971099228</v>
      </c>
      <c r="AY142">
        <f t="shared" si="185"/>
        <v>0.63999983971099228</v>
      </c>
      <c r="AZ142">
        <f t="shared" si="186"/>
        <v>1</v>
      </c>
      <c r="BA142">
        <f t="shared" si="187"/>
        <v>0.12075888749184262</v>
      </c>
      <c r="BB142">
        <f t="shared" si="188"/>
        <v>0.12075888749184262</v>
      </c>
      <c r="BC142">
        <f t="shared" si="189"/>
        <v>1</v>
      </c>
      <c r="BO142">
        <f t="shared" si="190"/>
        <v>0.3600000000000001</v>
      </c>
      <c r="BP142">
        <f t="shared" si="191"/>
        <v>0.3600000000000001</v>
      </c>
      <c r="BQ142">
        <f t="shared" si="192"/>
        <v>1</v>
      </c>
      <c r="BR142">
        <f t="shared" si="193"/>
        <v>0.81131423829399585</v>
      </c>
      <c r="BS142">
        <f t="shared" si="194"/>
        <v>0.81131423829399585</v>
      </c>
      <c r="BT142">
        <f t="shared" si="195"/>
        <v>1</v>
      </c>
      <c r="BU142">
        <f t="shared" si="196"/>
        <v>0.8792411125081574</v>
      </c>
      <c r="BV142">
        <f t="shared" si="197"/>
        <v>0.87924111250815717</v>
      </c>
      <c r="BW142">
        <f t="shared" si="198"/>
        <v>1</v>
      </c>
      <c r="BX142">
        <f t="shared" si="199"/>
        <v>0.29207312578583855</v>
      </c>
      <c r="BY142">
        <f t="shared" si="200"/>
        <v>0.29207312578583861</v>
      </c>
      <c r="BZ142">
        <f t="shared" si="201"/>
        <v>1</v>
      </c>
    </row>
    <row r="143">
      <c r="A143" s="16">
        <v>14</v>
      </c>
      <c r="F143" s="4">
        <f t="shared" si="163"/>
        <v>0.61999999999999988</v>
      </c>
      <c r="G143" s="4">
        <f t="shared" si="164"/>
        <v>0.16471906210910711</v>
      </c>
      <c r="H143" s="4">
        <f t="shared" si="165"/>
        <v>0.99999983211727517</v>
      </c>
      <c r="J143" s="12">
        <f t="shared" si="166"/>
        <v>0.61999999999999988</v>
      </c>
      <c r="K143" s="12">
        <f t="shared" si="167"/>
        <v>0.61999999999999988</v>
      </c>
      <c r="L143" s="12">
        <f t="shared" si="168"/>
        <v>1</v>
      </c>
      <c r="M143" s="4">
        <f t="shared" si="169"/>
        <v>0.61999999999999988</v>
      </c>
      <c r="N143" s="4">
        <f t="shared" si="170"/>
        <v>0.61999999999999988</v>
      </c>
      <c r="O143" s="4">
        <f t="shared" si="171"/>
        <v>1</v>
      </c>
      <c r="AA143" s="12">
        <f t="shared" si="172"/>
        <v>0.68259323309313635</v>
      </c>
      <c r="AB143" s="12">
        <f t="shared" si="173"/>
        <v>0.68259320005512747</v>
      </c>
      <c r="AC143" s="12">
        <f t="shared" si="174"/>
        <v>1</v>
      </c>
      <c r="AD143" s="12">
        <f t="shared" si="175"/>
        <v>0.61999991305787105</v>
      </c>
      <c r="AE143" s="12">
        <f t="shared" si="176"/>
        <v>0.65880771757561574</v>
      </c>
      <c r="AF143" s="12">
        <f t="shared" si="177"/>
        <v>0</v>
      </c>
      <c r="AR143">
        <f t="shared" si="178"/>
        <v>0.99999993620456451</v>
      </c>
      <c r="AS143">
        <f t="shared" si="179"/>
        <v>0.99999993620456451</v>
      </c>
      <c r="AT143">
        <f t="shared" si="180"/>
        <v>1</v>
      </c>
      <c r="AU143">
        <f t="shared" si="181"/>
        <v>0.68259324360146068</v>
      </c>
      <c r="AV143">
        <f t="shared" si="182"/>
        <v>0.68259324360146068</v>
      </c>
      <c r="AW143">
        <f t="shared" si="183"/>
        <v>1</v>
      </c>
      <c r="AX143">
        <f t="shared" si="184"/>
        <v>0.61999989591271054</v>
      </c>
      <c r="AY143">
        <f t="shared" si="185"/>
        <v>0.61999989591271054</v>
      </c>
      <c r="AZ143">
        <f t="shared" si="186"/>
        <v>1</v>
      </c>
      <c r="BA143">
        <f t="shared" si="187"/>
        <v>0.10212581850764639</v>
      </c>
      <c r="BB143">
        <f t="shared" si="188"/>
        <v>0.10212581850764639</v>
      </c>
      <c r="BC143">
        <f t="shared" si="189"/>
        <v>1</v>
      </c>
      <c r="BO143">
        <f t="shared" si="190"/>
        <v>0.38000000000000012</v>
      </c>
      <c r="BP143">
        <f t="shared" si="191"/>
        <v>0.38000000000000012</v>
      </c>
      <c r="BQ143">
        <f t="shared" si="192"/>
        <v>1</v>
      </c>
      <c r="BR143">
        <f t="shared" si="193"/>
        <v>0.83528093789089286</v>
      </c>
      <c r="BS143">
        <f t="shared" si="194"/>
        <v>0.83528093789089286</v>
      </c>
      <c r="BT143">
        <f t="shared" si="195"/>
        <v>1</v>
      </c>
      <c r="BU143">
        <f t="shared" si="196"/>
        <v>0.89787418149235365</v>
      </c>
      <c r="BV143">
        <f t="shared" si="197"/>
        <v>0.89787418149235343</v>
      </c>
      <c r="BW143">
        <f t="shared" si="198"/>
        <v>1</v>
      </c>
      <c r="BX143">
        <f t="shared" si="199"/>
        <v>0.31740675639853932</v>
      </c>
      <c r="BY143">
        <f t="shared" si="200"/>
        <v>0.31740675639853938</v>
      </c>
      <c r="BZ143">
        <f t="shared" si="201"/>
        <v>1</v>
      </c>
    </row>
    <row r="144">
      <c r="A144" s="16">
        <v>14.1</v>
      </c>
      <c r="F144" s="4">
        <f t="shared" si="163"/>
        <v>0.59999999999999998</v>
      </c>
      <c r="G144" s="4">
        <f t="shared" si="164"/>
        <v>0.14366857315728437</v>
      </c>
      <c r="H144" s="4">
        <f t="shared" si="165"/>
        <v>0.99999988746483792</v>
      </c>
      <c r="J144" s="12">
        <f t="shared" si="166"/>
        <v>0.59999999999999998</v>
      </c>
      <c r="K144" s="12">
        <f t="shared" si="167"/>
        <v>0.59999999999999998</v>
      </c>
      <c r="L144" s="12">
        <f t="shared" si="168"/>
        <v>1</v>
      </c>
      <c r="M144" s="4">
        <f t="shared" si="169"/>
        <v>0.59999999999999998</v>
      </c>
      <c r="N144" s="4">
        <f t="shared" si="170"/>
        <v>0.59999999999999998</v>
      </c>
      <c r="O144" s="4">
        <f t="shared" si="171"/>
        <v>1</v>
      </c>
      <c r="AA144" s="12">
        <f t="shared" si="172"/>
        <v>0.65746742279580728</v>
      </c>
      <c r="AB144" s="12">
        <f t="shared" si="173"/>
        <v>0.65746739966763224</v>
      </c>
      <c r="AC144" s="12">
        <f t="shared" si="174"/>
        <v>1</v>
      </c>
      <c r="AD144" s="12">
        <f t="shared" si="175"/>
        <v>0.59999994217956243</v>
      </c>
      <c r="AE144" s="12">
        <f t="shared" si="176"/>
        <v>0.63448039585704674</v>
      </c>
      <c r="AF144" s="12">
        <f t="shared" si="177"/>
        <v>0</v>
      </c>
      <c r="AR144">
        <f t="shared" si="178"/>
        <v>0.9999999549859353</v>
      </c>
      <c r="AS144">
        <f t="shared" si="179"/>
        <v>0.9999999549859353</v>
      </c>
      <c r="AT144">
        <f t="shared" si="180"/>
        <v>1</v>
      </c>
      <c r="AU144">
        <f t="shared" si="181"/>
        <v>0.65746742926291368</v>
      </c>
      <c r="AV144">
        <f t="shared" si="182"/>
        <v>0.65746742926291368</v>
      </c>
      <c r="AW144">
        <f t="shared" si="183"/>
        <v>1</v>
      </c>
      <c r="AX144">
        <f t="shared" si="184"/>
        <v>0.59999993247890271</v>
      </c>
      <c r="AY144">
        <f t="shared" si="185"/>
        <v>0.59999993247890271</v>
      </c>
      <c r="AZ144">
        <f t="shared" si="186"/>
        <v>1</v>
      </c>
      <c r="BA144">
        <f t="shared" si="187"/>
        <v>0.086201143894370627</v>
      </c>
      <c r="BB144">
        <f t="shared" si="188"/>
        <v>0.086201143894370627</v>
      </c>
      <c r="BC144">
        <f t="shared" si="189"/>
        <v>1</v>
      </c>
      <c r="BO144">
        <f t="shared" si="190"/>
        <v>0.40000000000000002</v>
      </c>
      <c r="BP144">
        <f t="shared" si="191"/>
        <v>0.40000000000000002</v>
      </c>
      <c r="BQ144">
        <f t="shared" si="192"/>
        <v>1</v>
      </c>
      <c r="BR144">
        <f t="shared" si="193"/>
        <v>0.85633142684271557</v>
      </c>
      <c r="BS144">
        <f t="shared" si="194"/>
        <v>0.85633142684271557</v>
      </c>
      <c r="BT144">
        <f t="shared" si="195"/>
        <v>1</v>
      </c>
      <c r="BU144">
        <f t="shared" si="196"/>
        <v>0.91379885610562939</v>
      </c>
      <c r="BV144">
        <f t="shared" si="197"/>
        <v>0.91379885610562939</v>
      </c>
      <c r="BW144">
        <f t="shared" si="198"/>
        <v>1</v>
      </c>
      <c r="BX144">
        <f t="shared" si="199"/>
        <v>0.34253257073708632</v>
      </c>
      <c r="BY144">
        <f t="shared" si="200"/>
        <v>0.34253257073708626</v>
      </c>
      <c r="BZ144">
        <f t="shared" si="201"/>
        <v>1</v>
      </c>
    </row>
    <row r="145">
      <c r="A145" s="16">
        <v>14.199999999999999</v>
      </c>
      <c r="F145" s="4">
        <f t="shared" si="163"/>
        <v>0.58000000000000007</v>
      </c>
      <c r="G145" s="4">
        <f t="shared" si="164"/>
        <v>0.12525624107258221</v>
      </c>
      <c r="H145" s="4">
        <f t="shared" si="165"/>
        <v>0.99999992456542219</v>
      </c>
      <c r="J145" s="12">
        <f t="shared" si="166"/>
        <v>0.58000000000000007</v>
      </c>
      <c r="K145" s="12">
        <f t="shared" si="167"/>
        <v>0.58000000000000007</v>
      </c>
      <c r="L145" s="12">
        <f t="shared" si="168"/>
        <v>1</v>
      </c>
      <c r="M145" s="4">
        <f t="shared" si="169"/>
        <v>0.58000000000000007</v>
      </c>
      <c r="N145" s="4">
        <f t="shared" si="170"/>
        <v>0.58000000000000007</v>
      </c>
      <c r="O145" s="4">
        <f t="shared" si="171"/>
        <v>1</v>
      </c>
      <c r="AA145" s="12">
        <f t="shared" si="172"/>
        <v>0.63260761728205084</v>
      </c>
      <c r="AB145" s="12">
        <f t="shared" si="173"/>
        <v>0.63260760120787929</v>
      </c>
      <c r="AC145" s="12">
        <f t="shared" si="174"/>
        <v>1</v>
      </c>
      <c r="AD145" s="12">
        <f t="shared" si="175"/>
        <v>0.57999996172816293</v>
      </c>
      <c r="AE145" s="12">
        <f t="shared" si="176"/>
        <v>0.61051237975175243</v>
      </c>
      <c r="AF145" s="12">
        <f t="shared" si="177"/>
        <v>0</v>
      </c>
      <c r="AR145">
        <f t="shared" si="178"/>
        <v>0.99999996831747739</v>
      </c>
      <c r="AS145">
        <f t="shared" si="179"/>
        <v>0.99999996831747739</v>
      </c>
      <c r="AT145">
        <f t="shared" si="180"/>
        <v>1</v>
      </c>
      <c r="AU145">
        <f t="shared" si="181"/>
        <v>0.63260762125048453</v>
      </c>
      <c r="AV145">
        <f t="shared" si="182"/>
        <v>0.63260762125048453</v>
      </c>
      <c r="AW145">
        <f t="shared" si="183"/>
        <v>1</v>
      </c>
      <c r="AX145">
        <f t="shared" si="184"/>
        <v>0.57999995624794498</v>
      </c>
      <c r="AY145">
        <f t="shared" si="185"/>
        <v>0.57999995624794498</v>
      </c>
      <c r="AZ145">
        <f t="shared" si="186"/>
        <v>1</v>
      </c>
      <c r="BA145">
        <f t="shared" si="187"/>
        <v>0.072648619822097693</v>
      </c>
      <c r="BB145">
        <f t="shared" si="188"/>
        <v>0.072648619822097693</v>
      </c>
      <c r="BC145">
        <f t="shared" si="189"/>
        <v>1</v>
      </c>
      <c r="BO145">
        <f t="shared" si="190"/>
        <v>0.41999999999999993</v>
      </c>
      <c r="BP145">
        <f t="shared" si="191"/>
        <v>0.41999999999999993</v>
      </c>
      <c r="BQ145">
        <f t="shared" si="192"/>
        <v>1</v>
      </c>
      <c r="BR145">
        <f t="shared" si="193"/>
        <v>0.87474375892741785</v>
      </c>
      <c r="BS145">
        <f t="shared" si="194"/>
        <v>0.87474375892741785</v>
      </c>
      <c r="BT145">
        <f t="shared" si="195"/>
        <v>1</v>
      </c>
      <c r="BU145">
        <f t="shared" si="196"/>
        <v>0.92735138017790231</v>
      </c>
      <c r="BV145">
        <f t="shared" si="197"/>
        <v>0.92735138017790231</v>
      </c>
      <c r="BW145">
        <f t="shared" si="198"/>
        <v>1</v>
      </c>
      <c r="BX145">
        <f t="shared" si="199"/>
        <v>0.36739237874951547</v>
      </c>
      <c r="BY145">
        <f t="shared" si="200"/>
        <v>0.36739237874951541</v>
      </c>
      <c r="BZ145">
        <f t="shared" si="201"/>
        <v>1</v>
      </c>
    </row>
    <row r="146">
      <c r="A146" s="16">
        <v>14.300000000000001</v>
      </c>
      <c r="F146" s="4">
        <f t="shared" si="163"/>
        <v>0.56000000000000016</v>
      </c>
      <c r="G146" s="4">
        <f t="shared" si="164"/>
        <v>0.10920240820445305</v>
      </c>
      <c r="H146" s="4">
        <f t="shared" si="165"/>
        <v>0.99999994943468906</v>
      </c>
      <c r="J146" s="12">
        <f t="shared" si="166"/>
        <v>0.56000000000000016</v>
      </c>
      <c r="K146" s="12">
        <f t="shared" si="167"/>
        <v>0.56000000000000016</v>
      </c>
      <c r="L146" s="12">
        <f t="shared" si="168"/>
        <v>1</v>
      </c>
      <c r="M146" s="4">
        <f t="shared" si="169"/>
        <v>0.56000000000000016</v>
      </c>
      <c r="N146" s="4">
        <f t="shared" si="170"/>
        <v>0.56000000000000016</v>
      </c>
      <c r="O146" s="4">
        <f t="shared" si="171"/>
        <v>1</v>
      </c>
      <c r="AA146" s="12">
        <f t="shared" si="172"/>
        <v>0.60804905718034385</v>
      </c>
      <c r="AB146" s="12">
        <f t="shared" si="173"/>
        <v>0.6080490460816359</v>
      </c>
      <c r="AC146" s="12">
        <f t="shared" si="174"/>
        <v>1</v>
      </c>
      <c r="AD146" s="12">
        <f t="shared" si="175"/>
        <v>0.5599999747756641</v>
      </c>
      <c r="AE146" s="12">
        <f t="shared" si="176"/>
        <v>0.58690744679665663</v>
      </c>
      <c r="AF146" s="12">
        <f t="shared" si="177"/>
        <v>0</v>
      </c>
      <c r="AR146">
        <f t="shared" si="178"/>
        <v>0.99999997775126315</v>
      </c>
      <c r="AS146">
        <f t="shared" si="179"/>
        <v>0.99999997775126315</v>
      </c>
      <c r="AT146">
        <f t="shared" si="180"/>
        <v>1</v>
      </c>
      <c r="AU146">
        <f t="shared" si="181"/>
        <v>0.60804905960995947</v>
      </c>
      <c r="AV146">
        <f t="shared" si="182"/>
        <v>0.60804905960995947</v>
      </c>
      <c r="AW146">
        <f t="shared" si="183"/>
        <v>1</v>
      </c>
      <c r="AX146">
        <f t="shared" si="184"/>
        <v>0.55999997168342608</v>
      </c>
      <c r="AY146">
        <f t="shared" si="185"/>
        <v>0.55999997168342608</v>
      </c>
      <c r="AZ146">
        <f t="shared" si="186"/>
        <v>1</v>
      </c>
      <c r="BA146">
        <f t="shared" si="187"/>
        <v>0.061153348594493728</v>
      </c>
      <c r="BB146">
        <f t="shared" si="188"/>
        <v>0.061153348594493728</v>
      </c>
      <c r="BC146">
        <f t="shared" si="189"/>
        <v>1</v>
      </c>
      <c r="BO146">
        <f t="shared" si="190"/>
        <v>0.43999999999999984</v>
      </c>
      <c r="BP146">
        <f t="shared" si="191"/>
        <v>0.43999999999999984</v>
      </c>
      <c r="BQ146">
        <f t="shared" si="192"/>
        <v>1</v>
      </c>
      <c r="BR146">
        <f t="shared" si="193"/>
        <v>0.89079759179554696</v>
      </c>
      <c r="BS146">
        <f t="shared" si="194"/>
        <v>0.89079759179554696</v>
      </c>
      <c r="BT146">
        <f t="shared" si="195"/>
        <v>1</v>
      </c>
      <c r="BU146">
        <f t="shared" si="196"/>
        <v>0.93884665140550627</v>
      </c>
      <c r="BV146">
        <f t="shared" si="197"/>
        <v>0.93884665140550627</v>
      </c>
      <c r="BW146">
        <f t="shared" si="198"/>
        <v>1</v>
      </c>
      <c r="BX146">
        <f t="shared" si="199"/>
        <v>0.39195094039004053</v>
      </c>
      <c r="BY146">
        <f t="shared" si="200"/>
        <v>0.39195094039004053</v>
      </c>
      <c r="BZ146">
        <f t="shared" si="201"/>
        <v>1</v>
      </c>
    </row>
    <row r="147">
      <c r="A147" s="16">
        <v>14.4</v>
      </c>
      <c r="F147" s="4">
        <f t="shared" si="163"/>
        <v>0.53999999999999981</v>
      </c>
      <c r="G147" s="4">
        <f t="shared" si="164"/>
        <v>0.095237416505198846</v>
      </c>
      <c r="H147" s="4">
        <f t="shared" si="165"/>
        <v>0.99999996610505781</v>
      </c>
      <c r="J147" s="12">
        <f t="shared" si="166"/>
        <v>0.53999999999999981</v>
      </c>
      <c r="K147" s="12">
        <f t="shared" si="167"/>
        <v>0.53999999999999981</v>
      </c>
      <c r="L147" s="12">
        <f t="shared" si="168"/>
        <v>1</v>
      </c>
      <c r="M147" s="4">
        <f t="shared" si="169"/>
        <v>0.53999999999999981</v>
      </c>
      <c r="N147" s="4">
        <f t="shared" si="170"/>
        <v>0.53999999999999981</v>
      </c>
      <c r="O147" s="4">
        <f t="shared" si="171"/>
        <v>1</v>
      </c>
      <c r="AA147" s="12">
        <f t="shared" si="172"/>
        <v>0.58380921010748055</v>
      </c>
      <c r="AB147" s="12">
        <f t="shared" si="173"/>
        <v>0.58380920248982859</v>
      </c>
      <c r="AC147" s="12">
        <f t="shared" si="174"/>
        <v>1</v>
      </c>
      <c r="AD147" s="12">
        <f t="shared" si="175"/>
        <v>0.53999998343988709</v>
      </c>
      <c r="AE147" s="12">
        <f t="shared" si="176"/>
        <v>0.56365695689792661</v>
      </c>
      <c r="AF147" s="12">
        <f t="shared" si="177"/>
        <v>0</v>
      </c>
      <c r="AR147">
        <f t="shared" si="178"/>
        <v>0.9999999844083266</v>
      </c>
      <c r="AS147">
        <f t="shared" si="179"/>
        <v>0.9999999844083266</v>
      </c>
      <c r="AT147">
        <f t="shared" si="180"/>
        <v>1</v>
      </c>
      <c r="AU147">
        <f t="shared" si="181"/>
        <v>0.58380921159239119</v>
      </c>
      <c r="AV147">
        <f t="shared" si="182"/>
        <v>0.58380921159239119</v>
      </c>
      <c r="AW147">
        <f t="shared" si="183"/>
        <v>1</v>
      </c>
      <c r="AX147">
        <f t="shared" si="184"/>
        <v>0.53999998169673102</v>
      </c>
      <c r="AY147">
        <f t="shared" si="185"/>
        <v>0.53999998169673102</v>
      </c>
      <c r="AZ147">
        <f t="shared" si="186"/>
        <v>1</v>
      </c>
      <c r="BA147">
        <f t="shared" si="187"/>
        <v>0.051428204912807363</v>
      </c>
      <c r="BB147">
        <f t="shared" si="188"/>
        <v>0.051428204912807363</v>
      </c>
      <c r="BC147">
        <f t="shared" si="189"/>
        <v>1</v>
      </c>
      <c r="BO147">
        <f t="shared" si="190"/>
        <v>0.46000000000000019</v>
      </c>
      <c r="BP147">
        <f t="shared" si="191"/>
        <v>0.46000000000000019</v>
      </c>
      <c r="BQ147">
        <f t="shared" si="192"/>
        <v>1</v>
      </c>
      <c r="BR147">
        <f t="shared" si="193"/>
        <v>0.90476258349480121</v>
      </c>
      <c r="BS147">
        <f t="shared" si="194"/>
        <v>0.90476258349480121</v>
      </c>
      <c r="BT147">
        <f t="shared" si="195"/>
        <v>1</v>
      </c>
      <c r="BU147">
        <f t="shared" si="196"/>
        <v>0.94857179508719258</v>
      </c>
      <c r="BV147">
        <f t="shared" si="197"/>
        <v>0.94857179508719269</v>
      </c>
      <c r="BW147">
        <f t="shared" si="198"/>
        <v>1</v>
      </c>
      <c r="BX147">
        <f t="shared" si="199"/>
        <v>0.41619078840760881</v>
      </c>
      <c r="BY147">
        <f t="shared" si="200"/>
        <v>0.4161907884076087</v>
      </c>
      <c r="BZ147">
        <f t="shared" si="201"/>
        <v>1</v>
      </c>
    </row>
    <row r="148">
      <c r="A148" s="16">
        <v>14.5</v>
      </c>
      <c r="F148" s="4">
        <f t="shared" si="163"/>
        <v>0.51999999999999991</v>
      </c>
      <c r="G148" s="4">
        <f t="shared" si="164"/>
        <v>0.083108913166121193</v>
      </c>
      <c r="H148" s="4">
        <f t="shared" si="165"/>
        <v>0.9999999772795406</v>
      </c>
      <c r="J148" s="12">
        <f t="shared" si="166"/>
        <v>0.51999999999999991</v>
      </c>
      <c r="K148" s="12">
        <f t="shared" si="167"/>
        <v>0.51999999999999991</v>
      </c>
      <c r="L148" s="12">
        <f t="shared" si="168"/>
        <v>1</v>
      </c>
      <c r="M148" s="4">
        <f t="shared" si="169"/>
        <v>0.51999999999999991</v>
      </c>
      <c r="N148" s="4">
        <f t="shared" si="170"/>
        <v>0.51999999999999991</v>
      </c>
      <c r="O148" s="4">
        <f t="shared" si="171"/>
        <v>1</v>
      </c>
      <c r="AA148" s="12">
        <f t="shared" si="172"/>
        <v>0.55989227741336722</v>
      </c>
      <c r="AB148" s="12">
        <f t="shared" si="173"/>
        <v>0.55989227221365345</v>
      </c>
      <c r="AC148" s="12">
        <f t="shared" si="174"/>
        <v>1</v>
      </c>
      <c r="AD148" s="12">
        <f t="shared" si="175"/>
        <v>0.51999998916726287</v>
      </c>
      <c r="AE148" s="12">
        <f t="shared" si="176"/>
        <v>0.54074397342221381</v>
      </c>
      <c r="AF148" s="12">
        <f t="shared" si="177"/>
        <v>0</v>
      </c>
      <c r="AR148">
        <f t="shared" si="178"/>
        <v>0.99999998909417953</v>
      </c>
      <c r="AS148">
        <f t="shared" si="179"/>
        <v>0.99999998909417953</v>
      </c>
      <c r="AT148">
        <f t="shared" si="180"/>
        <v>1</v>
      </c>
      <c r="AU148">
        <f t="shared" si="181"/>
        <v>0.55989227831973809</v>
      </c>
      <c r="AV148">
        <f t="shared" si="182"/>
        <v>0.55989227831973809</v>
      </c>
      <c r="AW148">
        <f t="shared" si="183"/>
        <v>1</v>
      </c>
      <c r="AX148">
        <f t="shared" si="184"/>
        <v>0.51999998818536097</v>
      </c>
      <c r="AY148">
        <f t="shared" si="185"/>
        <v>0.51999998818536097</v>
      </c>
      <c r="AZ148">
        <f t="shared" si="186"/>
        <v>1</v>
      </c>
      <c r="BA148">
        <f t="shared" si="187"/>
        <v>0.043216634846383009</v>
      </c>
      <c r="BB148">
        <f t="shared" si="188"/>
        <v>0.043216634846383009</v>
      </c>
      <c r="BC148">
        <f t="shared" si="189"/>
        <v>1</v>
      </c>
      <c r="BO148">
        <f t="shared" si="190"/>
        <v>0.48000000000000009</v>
      </c>
      <c r="BP148">
        <f t="shared" si="191"/>
        <v>0.48000000000000009</v>
      </c>
      <c r="BQ148">
        <f t="shared" si="192"/>
        <v>1</v>
      </c>
      <c r="BR148">
        <f t="shared" si="193"/>
        <v>0.91689108683387877</v>
      </c>
      <c r="BS148">
        <f t="shared" si="194"/>
        <v>0.91689108683387877</v>
      </c>
      <c r="BT148">
        <f t="shared" si="195"/>
        <v>1</v>
      </c>
      <c r="BU148">
        <f t="shared" si="196"/>
        <v>0.95678336515361695</v>
      </c>
      <c r="BV148">
        <f t="shared" si="197"/>
        <v>0.95678336515361695</v>
      </c>
      <c r="BW148">
        <f t="shared" si="198"/>
        <v>1</v>
      </c>
      <c r="BX148">
        <f t="shared" si="199"/>
        <v>0.44010772168026191</v>
      </c>
      <c r="BY148">
        <f t="shared" si="200"/>
        <v>0.44010772168026191</v>
      </c>
      <c r="BZ148">
        <f t="shared" si="201"/>
        <v>1</v>
      </c>
    </row>
    <row r="149">
      <c r="A149" s="16">
        <v>14.6</v>
      </c>
      <c r="F149" s="4">
        <f t="shared" si="163"/>
        <v>0.5</v>
      </c>
      <c r="G149" s="4">
        <f t="shared" si="164"/>
        <v>0.072585875671336619</v>
      </c>
      <c r="H149" s="4">
        <f t="shared" si="165"/>
        <v>0.9999999847700205</v>
      </c>
      <c r="J149" s="12">
        <f t="shared" si="166"/>
        <v>0.5</v>
      </c>
      <c r="K149" s="12">
        <f t="shared" si="167"/>
        <v>0.5</v>
      </c>
      <c r="L149" s="12">
        <f t="shared" si="168"/>
        <v>1</v>
      </c>
      <c r="M149" s="4">
        <f t="shared" si="169"/>
        <v>0.5</v>
      </c>
      <c r="N149" s="4">
        <f t="shared" si="170"/>
        <v>0.5</v>
      </c>
      <c r="O149" s="4">
        <f t="shared" si="171"/>
        <v>1</v>
      </c>
      <c r="AA149" s="12">
        <f t="shared" si="172"/>
        <v>0.5362929372829276</v>
      </c>
      <c r="AB149" s="12">
        <f t="shared" si="173"/>
        <v>0.53629293375180309</v>
      </c>
      <c r="AC149" s="12">
        <f t="shared" si="174"/>
        <v>1</v>
      </c>
      <c r="AD149" s="12">
        <f t="shared" si="175"/>
        <v>0.49999999293775099</v>
      </c>
      <c r="AE149" s="12">
        <f t="shared" si="176"/>
        <v>0.51814646157921473</v>
      </c>
      <c r="AF149" s="12">
        <f t="shared" si="177"/>
        <v>0</v>
      </c>
      <c r="AR149">
        <f t="shared" si="178"/>
        <v>0.99999999238501025</v>
      </c>
      <c r="AS149">
        <f t="shared" si="179"/>
        <v>0.99999999238501025</v>
      </c>
      <c r="AT149">
        <f t="shared" si="180"/>
        <v>1</v>
      </c>
      <c r="AU149">
        <f t="shared" si="181"/>
        <v>0.53629293783566834</v>
      </c>
      <c r="AV149">
        <f t="shared" si="182"/>
        <v>0.53629293783566834</v>
      </c>
      <c r="AW149">
        <f t="shared" si="183"/>
        <v>1</v>
      </c>
      <c r="AX149">
        <f t="shared" si="184"/>
        <v>0.49999999238501025</v>
      </c>
      <c r="AY149">
        <f t="shared" si="185"/>
        <v>0.49999999238501025</v>
      </c>
      <c r="AZ149">
        <f t="shared" si="186"/>
        <v>1</v>
      </c>
      <c r="BA149">
        <f t="shared" si="187"/>
        <v>0.03629293783566831</v>
      </c>
      <c r="BB149">
        <f t="shared" si="188"/>
        <v>0.03629293783566831</v>
      </c>
      <c r="BC149">
        <f t="shared" si="189"/>
        <v>1</v>
      </c>
      <c r="BO149">
        <f t="shared" si="190"/>
        <v>0.5</v>
      </c>
      <c r="BP149">
        <f t="shared" si="191"/>
        <v>0.5</v>
      </c>
      <c r="BQ149">
        <f t="shared" si="192"/>
        <v>1</v>
      </c>
      <c r="BR149">
        <f t="shared" si="193"/>
        <v>0.92741412432866333</v>
      </c>
      <c r="BS149">
        <f t="shared" si="194"/>
        <v>0.92741412432866333</v>
      </c>
      <c r="BT149">
        <f t="shared" si="195"/>
        <v>1</v>
      </c>
      <c r="BU149">
        <f t="shared" si="196"/>
        <v>0.96370706216433166</v>
      </c>
      <c r="BV149">
        <f t="shared" si="197"/>
        <v>0.96370706216433166</v>
      </c>
      <c r="BW149">
        <f t="shared" si="198"/>
        <v>1</v>
      </c>
      <c r="BX149">
        <f t="shared" si="199"/>
        <v>0.46370706216433166</v>
      </c>
      <c r="BY149">
        <f t="shared" si="200"/>
        <v>0.46370706216433166</v>
      </c>
      <c r="BZ149">
        <f t="shared" si="201"/>
        <v>1</v>
      </c>
    </row>
    <row r="150">
      <c r="A150" s="16">
        <v>14.699999999999999</v>
      </c>
      <c r="F150" s="4">
        <f t="shared" si="163"/>
        <v>0.48000000000000009</v>
      </c>
      <c r="G150" s="4">
        <f t="shared" si="164"/>
        <v>0.063460270662014331</v>
      </c>
      <c r="H150" s="4">
        <f t="shared" si="165"/>
        <v>0.99999998979103932</v>
      </c>
      <c r="J150" s="12">
        <f t="shared" si="166"/>
        <v>0.48000000000000009</v>
      </c>
      <c r="K150" s="12">
        <f t="shared" si="167"/>
        <v>0.48000000000000009</v>
      </c>
      <c r="L150" s="12">
        <f t="shared" si="168"/>
        <v>1</v>
      </c>
      <c r="M150" s="4">
        <f t="shared" si="169"/>
        <v>0.48000000000000009</v>
      </c>
      <c r="N150" s="4">
        <f t="shared" si="170"/>
        <v>0.48000000000000009</v>
      </c>
      <c r="O150" s="4">
        <f t="shared" si="171"/>
        <v>1</v>
      </c>
      <c r="AA150" s="12">
        <f t="shared" si="172"/>
        <v>0.51299934040735851</v>
      </c>
      <c r="AB150" s="12">
        <f t="shared" si="173"/>
        <v>0.5129993380209088</v>
      </c>
      <c r="AC150" s="12">
        <f t="shared" si="174"/>
        <v>1</v>
      </c>
      <c r="AD150" s="12">
        <f t="shared" si="175"/>
        <v>0.4799999954106734</v>
      </c>
      <c r="AE150" s="12">
        <f t="shared" si="176"/>
        <v>0.4958396788062055</v>
      </c>
      <c r="AF150" s="12">
        <f t="shared" si="177"/>
        <v>0</v>
      </c>
      <c r="AR150">
        <f t="shared" si="178"/>
        <v>0.99999999469134049</v>
      </c>
      <c r="AS150">
        <f t="shared" si="179"/>
        <v>0.99999999469134049</v>
      </c>
      <c r="AT150">
        <f t="shared" si="180"/>
        <v>1</v>
      </c>
      <c r="AU150">
        <f t="shared" si="181"/>
        <v>0.51299934074424758</v>
      </c>
      <c r="AV150">
        <f t="shared" si="182"/>
        <v>0.51299934074424758</v>
      </c>
      <c r="AW150">
        <f t="shared" si="183"/>
        <v>1</v>
      </c>
      <c r="AX150">
        <f t="shared" si="184"/>
        <v>0.47999999509969898</v>
      </c>
      <c r="AY150">
        <f t="shared" si="185"/>
        <v>0.47999999509969898</v>
      </c>
      <c r="AZ150">
        <f t="shared" si="186"/>
        <v>1</v>
      </c>
      <c r="BA150">
        <f t="shared" si="187"/>
        <v>0.030460929917766884</v>
      </c>
      <c r="BB150">
        <f t="shared" si="188"/>
        <v>0.030460929917766884</v>
      </c>
      <c r="BC150">
        <f t="shared" si="189"/>
        <v>1</v>
      </c>
      <c r="BO150">
        <f t="shared" si="190"/>
        <v>0.51999999999999991</v>
      </c>
      <c r="BP150">
        <f t="shared" si="191"/>
        <v>0.51999999999999991</v>
      </c>
      <c r="BQ150">
        <f t="shared" si="192"/>
        <v>1</v>
      </c>
      <c r="BR150">
        <f t="shared" si="193"/>
        <v>0.93653972933798568</v>
      </c>
      <c r="BS150">
        <f t="shared" si="194"/>
        <v>0.93653972933798568</v>
      </c>
      <c r="BT150">
        <f t="shared" si="195"/>
        <v>1</v>
      </c>
      <c r="BU150">
        <f t="shared" si="196"/>
        <v>0.96953907008223317</v>
      </c>
      <c r="BV150">
        <f t="shared" si="197"/>
        <v>0.96953907008223306</v>
      </c>
      <c r="BW150">
        <f t="shared" si="198"/>
        <v>1</v>
      </c>
      <c r="BX150">
        <f t="shared" si="199"/>
        <v>0.48700065925575242</v>
      </c>
      <c r="BY150">
        <f t="shared" si="200"/>
        <v>0.48700065925575248</v>
      </c>
      <c r="BZ150">
        <f t="shared" si="201"/>
        <v>1</v>
      </c>
    </row>
    <row r="151">
      <c r="A151" s="16">
        <v>14.800000000000001</v>
      </c>
      <c r="F151" s="4">
        <f t="shared" si="163"/>
        <v>0.46000000000000013</v>
      </c>
      <c r="G151" s="4">
        <f t="shared" si="164"/>
        <v>0.055547099935786999</v>
      </c>
      <c r="H151" s="4">
        <f t="shared" si="165"/>
        <v>0.99999999315672894</v>
      </c>
      <c r="J151" s="12">
        <f t="shared" si="166"/>
        <v>0.46000000000000013</v>
      </c>
      <c r="K151" s="12">
        <f t="shared" si="167"/>
        <v>0.46000000000000013</v>
      </c>
      <c r="L151" s="12">
        <f t="shared" si="168"/>
        <v>1</v>
      </c>
      <c r="M151" s="4">
        <f t="shared" si="169"/>
        <v>0.46000000000000013</v>
      </c>
      <c r="N151" s="4">
        <f t="shared" si="170"/>
        <v>0.46000000000000013</v>
      </c>
      <c r="O151" s="4">
        <f t="shared" si="171"/>
        <v>1</v>
      </c>
      <c r="AA151" s="12">
        <f t="shared" si="172"/>
        <v>0.48999543376005822</v>
      </c>
      <c r="AB151" s="12">
        <f t="shared" si="173"/>
        <v>0.48999543215461255</v>
      </c>
      <c r="AC151" s="12">
        <f t="shared" si="174"/>
        <v>1</v>
      </c>
      <c r="AD151" s="12">
        <f t="shared" si="175"/>
        <v>0.45999999702695238</v>
      </c>
      <c r="AE151" s="12">
        <f t="shared" si="176"/>
        <v>0.47379789655657911</v>
      </c>
      <c r="AF151" s="12">
        <f t="shared" si="177"/>
        <v>0</v>
      </c>
      <c r="AR151">
        <f t="shared" si="178"/>
        <v>0.99999999630463376</v>
      </c>
      <c r="AS151">
        <f t="shared" si="179"/>
        <v>0.99999999630463376</v>
      </c>
      <c r="AT151">
        <f t="shared" si="180"/>
        <v>1</v>
      </c>
      <c r="AU151">
        <f t="shared" si="181"/>
        <v>0.48999543396532513</v>
      </c>
      <c r="AV151">
        <f t="shared" si="182"/>
        <v>0.48999543396532513</v>
      </c>
      <c r="AW151">
        <f t="shared" si="183"/>
        <v>1</v>
      </c>
      <c r="AX151">
        <f t="shared" si="184"/>
        <v>0.45999999685209542</v>
      </c>
      <c r="AY151">
        <f t="shared" si="185"/>
        <v>0.45999999685209542</v>
      </c>
      <c r="AZ151">
        <f t="shared" si="186"/>
        <v>1</v>
      </c>
      <c r="BA151">
        <f t="shared" si="187"/>
        <v>0.025551665970462028</v>
      </c>
      <c r="BB151">
        <f t="shared" si="188"/>
        <v>0.025551665970462028</v>
      </c>
      <c r="BC151">
        <f t="shared" si="189"/>
        <v>1</v>
      </c>
      <c r="BO151">
        <f t="shared" si="190"/>
        <v>0.53999999999999981</v>
      </c>
      <c r="BP151">
        <f t="shared" si="191"/>
        <v>0.53999999999999981</v>
      </c>
      <c r="BQ151">
        <f t="shared" si="192"/>
        <v>1</v>
      </c>
      <c r="BR151">
        <f t="shared" si="193"/>
        <v>0.94445290006421301</v>
      </c>
      <c r="BS151">
        <f t="shared" si="194"/>
        <v>0.94445290006421301</v>
      </c>
      <c r="BT151">
        <f t="shared" si="195"/>
        <v>1</v>
      </c>
      <c r="BU151">
        <f t="shared" si="196"/>
        <v>0.97444833402953801</v>
      </c>
      <c r="BV151">
        <f t="shared" si="197"/>
        <v>0.97444833402953801</v>
      </c>
      <c r="BW151">
        <f t="shared" si="198"/>
        <v>1</v>
      </c>
      <c r="BX151">
        <f t="shared" si="199"/>
        <v>0.51000456603467481</v>
      </c>
      <c r="BY151">
        <f t="shared" si="200"/>
        <v>0.51000456603467481</v>
      </c>
      <c r="BZ151">
        <f t="shared" si="201"/>
        <v>1</v>
      </c>
    </row>
    <row r="152">
      <c r="A152" s="16">
        <v>14.9</v>
      </c>
      <c r="F152" s="4">
        <f t="shared" si="163"/>
        <v>0.43999999999999984</v>
      </c>
      <c r="G152" s="4">
        <f t="shared" si="164"/>
        <v>0.048683416619404868</v>
      </c>
      <c r="H152" s="4">
        <f t="shared" si="165"/>
        <v>0.99999999541281825</v>
      </c>
      <c r="J152" s="12">
        <f t="shared" si="166"/>
        <v>0.43999999999999984</v>
      </c>
      <c r="K152" s="12">
        <f t="shared" si="167"/>
        <v>0.43999999999999984</v>
      </c>
      <c r="L152" s="12">
        <f t="shared" si="168"/>
        <v>1</v>
      </c>
      <c r="M152" s="4">
        <f t="shared" si="169"/>
        <v>0.43999999999999984</v>
      </c>
      <c r="N152" s="4">
        <f t="shared" si="170"/>
        <v>0.43999999999999984</v>
      </c>
      <c r="O152" s="4">
        <f t="shared" si="171"/>
        <v>1</v>
      </c>
      <c r="AA152" s="12">
        <f t="shared" si="172"/>
        <v>0.46726271318180757</v>
      </c>
      <c r="AB152" s="12">
        <f t="shared" si="173"/>
        <v>0.46726271210655201</v>
      </c>
      <c r="AC152" s="12">
        <f t="shared" si="174"/>
        <v>1</v>
      </c>
      <c r="AD152" s="12">
        <f t="shared" si="175"/>
        <v>0.43999999807990048</v>
      </c>
      <c r="AE152" s="12">
        <f t="shared" si="176"/>
        <v>0.45199559187989591</v>
      </c>
      <c r="AF152" s="12">
        <f t="shared" si="177"/>
        <v>0</v>
      </c>
      <c r="AR152">
        <f t="shared" si="178"/>
        <v>0.9999999974311784</v>
      </c>
      <c r="AS152">
        <f t="shared" si="179"/>
        <v>0.9999999974311784</v>
      </c>
      <c r="AT152">
        <f t="shared" si="180"/>
        <v>1</v>
      </c>
      <c r="AU152">
        <f t="shared" si="181"/>
        <v>0.46726271330686658</v>
      </c>
      <c r="AV152">
        <f t="shared" si="182"/>
        <v>0.46726271330686658</v>
      </c>
      <c r="AW152">
        <f t="shared" si="183"/>
        <v>1</v>
      </c>
      <c r="AX152">
        <f t="shared" si="184"/>
        <v>0.43999999798163986</v>
      </c>
      <c r="AY152">
        <f t="shared" si="185"/>
        <v>0.43999999798163986</v>
      </c>
      <c r="AZ152">
        <f t="shared" si="186"/>
        <v>1</v>
      </c>
      <c r="BA152">
        <f t="shared" si="187"/>
        <v>0.021420703312538134</v>
      </c>
      <c r="BB152">
        <f t="shared" si="188"/>
        <v>0.021420703312538134</v>
      </c>
      <c r="BC152">
        <f t="shared" si="189"/>
        <v>1</v>
      </c>
      <c r="BO152">
        <f t="shared" si="190"/>
        <v>0.56000000000000016</v>
      </c>
      <c r="BP152">
        <f t="shared" si="191"/>
        <v>0.56000000000000016</v>
      </c>
      <c r="BQ152">
        <f t="shared" si="192"/>
        <v>1</v>
      </c>
      <c r="BR152">
        <f t="shared" si="193"/>
        <v>0.9513165833805951</v>
      </c>
      <c r="BS152">
        <f t="shared" si="194"/>
        <v>0.9513165833805951</v>
      </c>
      <c r="BT152">
        <f t="shared" si="195"/>
        <v>1</v>
      </c>
      <c r="BU152">
        <f t="shared" si="196"/>
        <v>0.97857929668746191</v>
      </c>
      <c r="BV152">
        <f t="shared" si="197"/>
        <v>0.97857929668746191</v>
      </c>
      <c r="BW152">
        <f t="shared" si="198"/>
        <v>1</v>
      </c>
      <c r="BX152">
        <f t="shared" si="199"/>
        <v>0.53273728669313347</v>
      </c>
      <c r="BY152">
        <f t="shared" si="200"/>
        <v>0.53273728669313336</v>
      </c>
      <c r="BZ152">
        <f t="shared" si="201"/>
        <v>1</v>
      </c>
    </row>
    <row r="153">
      <c r="A153" s="16">
        <v>15</v>
      </c>
      <c r="F153" s="4">
        <f t="shared" si="163"/>
        <v>0.41999999999999993</v>
      </c>
      <c r="G153" s="4">
        <f t="shared" si="164"/>
        <v>0.042726740685403476</v>
      </c>
      <c r="H153" s="4">
        <f t="shared" si="165"/>
        <v>0.99999999692512009</v>
      </c>
      <c r="J153" s="12">
        <f t="shared" si="166"/>
        <v>0.41999999999999993</v>
      </c>
      <c r="K153" s="12">
        <f t="shared" si="167"/>
        <v>0.41999999999999993</v>
      </c>
      <c r="L153" s="12">
        <f t="shared" si="168"/>
        <v>1</v>
      </c>
      <c r="M153" s="4">
        <f t="shared" si="169"/>
        <v>0.41999999999999993</v>
      </c>
      <c r="N153" s="4">
        <f t="shared" si="170"/>
        <v>0.41999999999999993</v>
      </c>
      <c r="O153" s="4">
        <f t="shared" si="171"/>
        <v>1</v>
      </c>
      <c r="AA153" s="12">
        <f t="shared" si="172"/>
        <v>0.44478150952133377</v>
      </c>
      <c r="AB153" s="12">
        <f t="shared" si="173"/>
        <v>0.44478150880429718</v>
      </c>
      <c r="AC153" s="12">
        <f t="shared" si="174"/>
        <v>1</v>
      </c>
      <c r="AD153" s="12">
        <f t="shared" si="175"/>
        <v>0.41999999876372979</v>
      </c>
      <c r="AE153" s="12">
        <f t="shared" si="176"/>
        <v>0.43040823276269002</v>
      </c>
      <c r="AF153" s="12">
        <f t="shared" si="177"/>
        <v>0</v>
      </c>
      <c r="AR153">
        <f t="shared" si="178"/>
        <v>0.99999999821656971</v>
      </c>
      <c r="AS153">
        <f t="shared" si="179"/>
        <v>0.99999999821656971</v>
      </c>
      <c r="AT153">
        <f t="shared" si="180"/>
        <v>1</v>
      </c>
      <c r="AU153">
        <f t="shared" si="181"/>
        <v>0.44478150959753399</v>
      </c>
      <c r="AV153">
        <f t="shared" si="182"/>
        <v>0.44478150959753399</v>
      </c>
      <c r="AW153">
        <f t="shared" si="183"/>
        <v>1</v>
      </c>
      <c r="AX153">
        <f t="shared" si="184"/>
        <v>0.41999999870855037</v>
      </c>
      <c r="AY153">
        <f t="shared" si="185"/>
        <v>0.41999999870855037</v>
      </c>
      <c r="AZ153">
        <f t="shared" si="186"/>
        <v>1</v>
      </c>
      <c r="BA153">
        <f t="shared" si="187"/>
        <v>0.017945231087869457</v>
      </c>
      <c r="BB153">
        <f t="shared" si="188"/>
        <v>0.017945231087869457</v>
      </c>
      <c r="BC153">
        <f t="shared" si="189"/>
        <v>1</v>
      </c>
      <c r="BO153">
        <f t="shared" si="190"/>
        <v>0.58000000000000007</v>
      </c>
      <c r="BP153">
        <f t="shared" si="191"/>
        <v>0.58000000000000007</v>
      </c>
      <c r="BQ153">
        <f t="shared" si="192"/>
        <v>1</v>
      </c>
      <c r="BR153">
        <f t="shared" si="193"/>
        <v>0.9572732593145965</v>
      </c>
      <c r="BS153">
        <f t="shared" si="194"/>
        <v>0.9572732593145965</v>
      </c>
      <c r="BT153">
        <f t="shared" si="195"/>
        <v>1</v>
      </c>
      <c r="BU153">
        <f t="shared" si="196"/>
        <v>0.9820547689121305</v>
      </c>
      <c r="BV153">
        <f t="shared" si="197"/>
        <v>0.9820547689121305</v>
      </c>
      <c r="BW153">
        <f t="shared" si="198"/>
        <v>1</v>
      </c>
      <c r="BX153">
        <f t="shared" si="199"/>
        <v>0.55521849040246596</v>
      </c>
      <c r="BY153">
        <f t="shared" si="200"/>
        <v>0.55521849040246607</v>
      </c>
      <c r="BZ153">
        <f t="shared" si="201"/>
        <v>1</v>
      </c>
    </row>
    <row r="154">
      <c r="A154" s="16">
        <v>15.1</v>
      </c>
      <c r="F154" s="4">
        <f t="shared" si="163"/>
        <v>0.40000000000000002</v>
      </c>
      <c r="G154" s="4">
        <f t="shared" si="164"/>
        <v>0.037553175883819859</v>
      </c>
      <c r="H154" s="4">
        <f t="shared" si="165"/>
        <v>0.99999999793884631</v>
      </c>
      <c r="J154" s="12">
        <f t="shared" si="166"/>
        <v>0.40000000000000002</v>
      </c>
      <c r="K154" s="12">
        <f t="shared" si="167"/>
        <v>0.40000000000000002</v>
      </c>
      <c r="L154" s="12">
        <f t="shared" si="168"/>
        <v>1</v>
      </c>
      <c r="M154" s="4">
        <f t="shared" si="169"/>
        <v>0.40000000000000002</v>
      </c>
      <c r="N154" s="4">
        <f t="shared" si="170"/>
        <v>0.40000000000000002</v>
      </c>
      <c r="O154" s="4">
        <f t="shared" si="171"/>
        <v>1</v>
      </c>
      <c r="AA154" s="12">
        <f t="shared" si="172"/>
        <v>0.42253190548385022</v>
      </c>
      <c r="AB154" s="12">
        <f t="shared" si="173"/>
        <v>0.42253190500775006</v>
      </c>
      <c r="AC154" s="12">
        <f t="shared" si="174"/>
        <v>1</v>
      </c>
      <c r="AD154" s="12">
        <f t="shared" si="175"/>
        <v>0.3999999992064997</v>
      </c>
      <c r="AE154" s="12">
        <f t="shared" si="176"/>
        <v>0.40901276140003978</v>
      </c>
      <c r="AF154" s="12">
        <f t="shared" si="177"/>
        <v>0</v>
      </c>
      <c r="AR154">
        <f t="shared" si="178"/>
        <v>0.99999999876330792</v>
      </c>
      <c r="AS154">
        <f t="shared" si="179"/>
        <v>0.99999999876330792</v>
      </c>
      <c r="AT154">
        <f t="shared" si="180"/>
        <v>1</v>
      </c>
      <c r="AU154">
        <f t="shared" si="181"/>
        <v>0.42253190553029191</v>
      </c>
      <c r="AV154">
        <f t="shared" si="182"/>
        <v>0.42253190553029191</v>
      </c>
      <c r="AW154">
        <f t="shared" si="183"/>
        <v>1</v>
      </c>
      <c r="AX154">
        <f t="shared" si="184"/>
        <v>0.39999999917553852</v>
      </c>
      <c r="AY154">
        <f t="shared" si="185"/>
        <v>0.39999999917553852</v>
      </c>
      <c r="AZ154">
        <f t="shared" si="186"/>
        <v>1</v>
      </c>
      <c r="BA154">
        <f t="shared" si="187"/>
        <v>0.015021270353527945</v>
      </c>
      <c r="BB154">
        <f t="shared" si="188"/>
        <v>0.015021270353527945</v>
      </c>
      <c r="BC154">
        <f t="shared" si="189"/>
        <v>1</v>
      </c>
      <c r="BO154">
        <f t="shared" si="190"/>
        <v>0.59999999999999998</v>
      </c>
      <c r="BP154">
        <f t="shared" si="191"/>
        <v>0.59999999999999998</v>
      </c>
      <c r="BQ154">
        <f t="shared" si="192"/>
        <v>1</v>
      </c>
      <c r="BR154">
        <f t="shared" si="193"/>
        <v>0.9624468241161801</v>
      </c>
      <c r="BS154">
        <f t="shared" si="194"/>
        <v>0.9624468241161801</v>
      </c>
      <c r="BT154">
        <f t="shared" si="195"/>
        <v>1</v>
      </c>
      <c r="BU154">
        <f t="shared" si="196"/>
        <v>0.98497872964647204</v>
      </c>
      <c r="BV154">
        <f t="shared" si="197"/>
        <v>0.98497872964647215</v>
      </c>
      <c r="BW154">
        <f t="shared" si="198"/>
        <v>1</v>
      </c>
      <c r="BX154">
        <f t="shared" si="199"/>
        <v>0.57746809446970815</v>
      </c>
      <c r="BY154">
        <f t="shared" si="200"/>
        <v>0.57746809446970804</v>
      </c>
      <c r="BZ154">
        <f t="shared" si="201"/>
        <v>1</v>
      </c>
    </row>
    <row r="155">
      <c r="A155" s="16">
        <v>15.199999999999999</v>
      </c>
      <c r="F155" s="4">
        <f t="shared" si="163"/>
        <v>0.38000000000000006</v>
      </c>
      <c r="G155" s="4">
        <f t="shared" si="164"/>
        <v>0.033055431355195473</v>
      </c>
      <c r="H155" s="4">
        <f t="shared" si="165"/>
        <v>0.99999999861836741</v>
      </c>
      <c r="J155" s="12">
        <f t="shared" si="166"/>
        <v>0.38000000000000006</v>
      </c>
      <c r="K155" s="12">
        <f t="shared" si="167"/>
        <v>0.38000000000000006</v>
      </c>
      <c r="L155" s="12">
        <f t="shared" si="168"/>
        <v>1</v>
      </c>
      <c r="M155" s="4">
        <f t="shared" si="169"/>
        <v>0.38000000000000006</v>
      </c>
      <c r="N155" s="4">
        <f t="shared" si="170"/>
        <v>0.38000000000000006</v>
      </c>
      <c r="O155" s="4">
        <f t="shared" si="171"/>
        <v>1</v>
      </c>
      <c r="AA155" s="12">
        <f t="shared" si="172"/>
        <v>0.40049436741190553</v>
      </c>
      <c r="AB155" s="12">
        <f t="shared" si="173"/>
        <v>0.40049436709715286</v>
      </c>
      <c r="AC155" s="12">
        <f t="shared" si="174"/>
        <v>1</v>
      </c>
      <c r="AD155" s="12">
        <f t="shared" si="175"/>
        <v>0.37999999949233443</v>
      </c>
      <c r="AE155" s="12">
        <f t="shared" si="176"/>
        <v>0.3877878591088586</v>
      </c>
      <c r="AF155" s="12">
        <f t="shared" si="177"/>
        <v>0</v>
      </c>
      <c r="AR155">
        <f t="shared" si="178"/>
        <v>0.99999999914338789</v>
      </c>
      <c r="AS155">
        <f t="shared" si="179"/>
        <v>0.99999999914338789</v>
      </c>
      <c r="AT155">
        <f t="shared" si="180"/>
        <v>1</v>
      </c>
      <c r="AU155">
        <f t="shared" si="181"/>
        <v>0.40049436744022121</v>
      </c>
      <c r="AV155">
        <f t="shared" si="182"/>
        <v>0.40049436744022121</v>
      </c>
      <c r="AW155">
        <f t="shared" si="183"/>
        <v>1</v>
      </c>
      <c r="AX155">
        <f t="shared" si="184"/>
        <v>0.3799999994749797</v>
      </c>
      <c r="AY155">
        <f t="shared" si="185"/>
        <v>0.3799999994749797</v>
      </c>
      <c r="AZ155">
        <f t="shared" si="186"/>
        <v>1</v>
      </c>
      <c r="BA155">
        <f t="shared" si="187"/>
        <v>0.012561063914974281</v>
      </c>
      <c r="BB155">
        <f t="shared" si="188"/>
        <v>0.012561063914974281</v>
      </c>
      <c r="BC155">
        <f t="shared" si="189"/>
        <v>1</v>
      </c>
      <c r="BO155">
        <f t="shared" si="190"/>
        <v>0.61999999999999988</v>
      </c>
      <c r="BP155">
        <f t="shared" si="191"/>
        <v>0.61999999999999988</v>
      </c>
      <c r="BQ155">
        <f t="shared" si="192"/>
        <v>1</v>
      </c>
      <c r="BR155">
        <f t="shared" si="193"/>
        <v>0.96694456864480449</v>
      </c>
      <c r="BS155">
        <f t="shared" si="194"/>
        <v>0.96694456864480449</v>
      </c>
      <c r="BT155">
        <f t="shared" si="195"/>
        <v>1</v>
      </c>
      <c r="BU155">
        <f t="shared" si="196"/>
        <v>0.98743893608502575</v>
      </c>
      <c r="BV155">
        <f t="shared" si="197"/>
        <v>0.98743893608502586</v>
      </c>
      <c r="BW155">
        <f t="shared" si="198"/>
        <v>1</v>
      </c>
      <c r="BX155">
        <f t="shared" si="199"/>
        <v>0.59950563255977873</v>
      </c>
      <c r="BY155">
        <f t="shared" si="200"/>
        <v>0.59950563255977862</v>
      </c>
      <c r="BZ155">
        <f t="shared" si="201"/>
        <v>1</v>
      </c>
    </row>
    <row r="156">
      <c r="A156" s="16">
        <v>15.300000000000001</v>
      </c>
      <c r="F156" s="4">
        <f t="shared" si="163"/>
        <v>0.36000000000000015</v>
      </c>
      <c r="G156" s="4">
        <f t="shared" si="164"/>
        <v>0.029140877833621997</v>
      </c>
      <c r="H156" s="4">
        <f t="shared" si="165"/>
        <v>0.99999999907386394</v>
      </c>
      <c r="J156" s="12">
        <f t="shared" si="166"/>
        <v>0.36000000000000015</v>
      </c>
      <c r="K156" s="12">
        <f t="shared" si="167"/>
        <v>0.36000000000000015</v>
      </c>
      <c r="L156" s="12">
        <f t="shared" si="168"/>
        <v>1</v>
      </c>
      <c r="M156" s="4">
        <f t="shared" si="169"/>
        <v>0.36000000000000015</v>
      </c>
      <c r="N156" s="4">
        <f t="shared" si="170"/>
        <v>0.36000000000000015</v>
      </c>
      <c r="O156" s="4">
        <f t="shared" si="171"/>
        <v>1</v>
      </c>
      <c r="AA156" s="12">
        <f t="shared" si="172"/>
        <v>0.37865016179624567</v>
      </c>
      <c r="AB156" s="12">
        <f t="shared" si="173"/>
        <v>0.37865016158908199</v>
      </c>
      <c r="AC156" s="12">
        <f t="shared" si="174"/>
        <v>1</v>
      </c>
      <c r="AD156" s="12">
        <f t="shared" si="175"/>
        <v>0.35999999967630703</v>
      </c>
      <c r="AE156" s="12">
        <f t="shared" si="176"/>
        <v>0.36671405792295542</v>
      </c>
      <c r="AF156" s="12">
        <f t="shared" si="177"/>
        <v>0</v>
      </c>
      <c r="AR156">
        <f t="shared" si="178"/>
        <v>0.9999999994072728</v>
      </c>
      <c r="AS156">
        <f t="shared" si="179"/>
        <v>0.9999999994072728</v>
      </c>
      <c r="AT156">
        <f t="shared" si="180"/>
        <v>1</v>
      </c>
      <c r="AU156">
        <f t="shared" si="181"/>
        <v>0.37865016181351824</v>
      </c>
      <c r="AV156">
        <f t="shared" si="182"/>
        <v>0.37865016181351824</v>
      </c>
      <c r="AW156">
        <f t="shared" si="183"/>
        <v>1</v>
      </c>
      <c r="AX156">
        <f t="shared" si="184"/>
        <v>0.35999999966659119</v>
      </c>
      <c r="AY156">
        <f t="shared" si="185"/>
        <v>0.35999999966659119</v>
      </c>
      <c r="AZ156">
        <f t="shared" si="186"/>
        <v>1</v>
      </c>
      <c r="BA156">
        <f t="shared" si="187"/>
        <v>0.010490716020103923</v>
      </c>
      <c r="BB156">
        <f t="shared" si="188"/>
        <v>0.010490716020103923</v>
      </c>
      <c r="BC156">
        <f t="shared" si="189"/>
        <v>1</v>
      </c>
      <c r="BO156">
        <f t="shared" si="190"/>
        <v>0.6399999999999999</v>
      </c>
      <c r="BP156">
        <f t="shared" si="191"/>
        <v>0.6399999999999999</v>
      </c>
      <c r="BQ156">
        <f t="shared" si="192"/>
        <v>1</v>
      </c>
      <c r="BR156">
        <f t="shared" si="193"/>
        <v>0.97085912216637804</v>
      </c>
      <c r="BS156">
        <f t="shared" si="194"/>
        <v>0.97085912216637804</v>
      </c>
      <c r="BT156">
        <f t="shared" si="195"/>
        <v>1</v>
      </c>
      <c r="BU156">
        <f t="shared" si="196"/>
        <v>0.98950928397989613</v>
      </c>
      <c r="BV156">
        <f t="shared" si="197"/>
        <v>0.98950928397989613</v>
      </c>
      <c r="BW156">
        <f t="shared" si="198"/>
        <v>1</v>
      </c>
      <c r="BX156">
        <f t="shared" si="199"/>
        <v>0.62134983818648171</v>
      </c>
      <c r="BY156">
        <f t="shared" si="200"/>
        <v>0.62134983818648182</v>
      </c>
      <c r="BZ156">
        <f t="shared" si="201"/>
        <v>1</v>
      </c>
    </row>
    <row r="157">
      <c r="A157" s="16">
        <v>15.4</v>
      </c>
      <c r="F157" s="4">
        <f t="shared" si="163"/>
        <v>0.33999999999999986</v>
      </c>
      <c r="G157" s="4">
        <f t="shared" si="164"/>
        <v>0.025729715933966599</v>
      </c>
      <c r="H157" s="4">
        <f t="shared" si="165"/>
        <v>0.99999999937919237</v>
      </c>
      <c r="J157" s="12">
        <f t="shared" si="166"/>
        <v>0.33999999999999986</v>
      </c>
      <c r="K157" s="12">
        <f t="shared" si="167"/>
        <v>0.33999999999999986</v>
      </c>
      <c r="L157" s="12">
        <f t="shared" si="168"/>
        <v>1</v>
      </c>
      <c r="M157" s="4">
        <f t="shared" si="169"/>
        <v>0.33999999999999986</v>
      </c>
      <c r="N157" s="4">
        <f t="shared" si="170"/>
        <v>0.33999999999999986</v>
      </c>
      <c r="O157" s="4">
        <f t="shared" si="171"/>
        <v>1</v>
      </c>
      <c r="AA157" s="12">
        <f t="shared" si="172"/>
        <v>0.35698161250587551</v>
      </c>
      <c r="AB157" s="12">
        <f t="shared" si="173"/>
        <v>0.35698161237015069</v>
      </c>
      <c r="AC157" s="12">
        <f t="shared" si="174"/>
        <v>1</v>
      </c>
      <c r="AD157" s="12">
        <f t="shared" si="175"/>
        <v>0.33999999979435613</v>
      </c>
      <c r="AE157" s="12">
        <f t="shared" si="176"/>
        <v>0.34577374804635386</v>
      </c>
      <c r="AF157" s="12">
        <f t="shared" si="177"/>
        <v>0</v>
      </c>
      <c r="AR157">
        <f t="shared" si="178"/>
        <v>0.99999999959026697</v>
      </c>
      <c r="AS157">
        <f t="shared" si="179"/>
        <v>0.99999999959026697</v>
      </c>
      <c r="AT157">
        <f t="shared" si="180"/>
        <v>1</v>
      </c>
      <c r="AU157">
        <f t="shared" si="181"/>
        <v>0.35698161251641786</v>
      </c>
      <c r="AV157">
        <f t="shared" si="182"/>
        <v>0.35698161251641786</v>
      </c>
      <c r="AW157">
        <f t="shared" si="183"/>
        <v>1</v>
      </c>
      <c r="AX157">
        <f t="shared" si="184"/>
        <v>0.33999999978892526</v>
      </c>
      <c r="AY157">
        <f t="shared" si="185"/>
        <v>0.33999999978892526</v>
      </c>
      <c r="AZ157">
        <f t="shared" si="186"/>
        <v>1</v>
      </c>
      <c r="BA157">
        <f t="shared" si="187"/>
        <v>0.0087481034175486399</v>
      </c>
      <c r="BB157">
        <f t="shared" si="188"/>
        <v>0.0087481034175486399</v>
      </c>
      <c r="BC157">
        <f t="shared" si="189"/>
        <v>1</v>
      </c>
      <c r="BO157">
        <f t="shared" si="190"/>
        <v>0.66000000000000014</v>
      </c>
      <c r="BP157">
        <f t="shared" si="191"/>
        <v>0.66000000000000014</v>
      </c>
      <c r="BQ157">
        <f t="shared" si="192"/>
        <v>1</v>
      </c>
      <c r="BR157">
        <f t="shared" si="193"/>
        <v>0.97427028406603344</v>
      </c>
      <c r="BS157">
        <f t="shared" si="194"/>
        <v>0.97427028406603344</v>
      </c>
      <c r="BT157">
        <f t="shared" si="195"/>
        <v>1</v>
      </c>
      <c r="BU157">
        <f t="shared" si="196"/>
        <v>0.99125189658245139</v>
      </c>
      <c r="BV157">
        <f t="shared" si="197"/>
        <v>0.9912518965824515</v>
      </c>
      <c r="BW157">
        <f t="shared" si="198"/>
        <v>1</v>
      </c>
      <c r="BX157">
        <f t="shared" si="199"/>
        <v>0.6430183874835822</v>
      </c>
      <c r="BY157">
        <f t="shared" si="200"/>
        <v>0.6430183874835822</v>
      </c>
      <c r="BZ157">
        <f t="shared" si="201"/>
        <v>1</v>
      </c>
    </row>
    <row r="158">
      <c r="A158" s="16">
        <v>15.5</v>
      </c>
      <c r="F158" s="4">
        <f t="shared" si="163"/>
        <v>0.31999999999999995</v>
      </c>
      <c r="G158" s="4">
        <f t="shared" si="164"/>
        <v>0.022753297866633299</v>
      </c>
      <c r="H158" s="4">
        <f t="shared" si="165"/>
        <v>0.99999999958386021</v>
      </c>
      <c r="J158" s="12">
        <f t="shared" si="166"/>
        <v>0.31999999999999995</v>
      </c>
      <c r="K158" s="12">
        <f t="shared" si="167"/>
        <v>0.31999999999999995</v>
      </c>
      <c r="L158" s="12">
        <f t="shared" si="168"/>
        <v>1</v>
      </c>
      <c r="M158" s="4">
        <f t="shared" si="169"/>
        <v>0.31999999999999995</v>
      </c>
      <c r="N158" s="4">
        <f t="shared" si="170"/>
        <v>0.31999999999999995</v>
      </c>
      <c r="O158" s="4">
        <f t="shared" si="171"/>
        <v>1</v>
      </c>
      <c r="AA158" s="12">
        <f t="shared" si="172"/>
        <v>0.33547224254287195</v>
      </c>
      <c r="AB158" s="12">
        <f t="shared" si="173"/>
        <v>0.33547224245438034</v>
      </c>
      <c r="AC158" s="12">
        <f t="shared" si="174"/>
        <v>1</v>
      </c>
      <c r="AD158" s="12">
        <f t="shared" si="175"/>
        <v>0.31999999986986516</v>
      </c>
      <c r="AE158" s="12">
        <f t="shared" si="176"/>
        <v>0.32495111748358418</v>
      </c>
      <c r="AF158" s="12">
        <f t="shared" si="177"/>
        <v>0</v>
      </c>
      <c r="AR158">
        <f t="shared" si="178"/>
        <v>0.99999999971702502</v>
      </c>
      <c r="AS158">
        <f t="shared" si="179"/>
        <v>0.99999999971702502</v>
      </c>
      <c r="AT158">
        <f t="shared" si="180"/>
        <v>1</v>
      </c>
      <c r="AU158">
        <f t="shared" si="181"/>
        <v>0.33547224254931057</v>
      </c>
      <c r="AV158">
        <f t="shared" si="182"/>
        <v>0.33547224254931057</v>
      </c>
      <c r="AW158">
        <f t="shared" si="183"/>
        <v>1</v>
      </c>
      <c r="AX158">
        <f t="shared" si="184"/>
        <v>0.31999999986683519</v>
      </c>
      <c r="AY158">
        <f t="shared" si="185"/>
        <v>0.31999999986683519</v>
      </c>
      <c r="AZ158">
        <f t="shared" si="186"/>
        <v>1</v>
      </c>
      <c r="BA158">
        <f t="shared" si="187"/>
        <v>0.0072810553173226541</v>
      </c>
      <c r="BB158">
        <f t="shared" si="188"/>
        <v>0.0072810553173226541</v>
      </c>
      <c r="BC158">
        <f t="shared" si="189"/>
        <v>1</v>
      </c>
      <c r="BO158">
        <f t="shared" si="190"/>
        <v>0.68000000000000005</v>
      </c>
      <c r="BP158">
        <f t="shared" si="191"/>
        <v>0.68000000000000005</v>
      </c>
      <c r="BQ158">
        <f t="shared" si="192"/>
        <v>1</v>
      </c>
      <c r="BR158">
        <f t="shared" si="193"/>
        <v>0.97724670213336673</v>
      </c>
      <c r="BS158">
        <f t="shared" si="194"/>
        <v>0.97724670213336673</v>
      </c>
      <c r="BT158">
        <f t="shared" si="195"/>
        <v>1</v>
      </c>
      <c r="BU158">
        <f t="shared" si="196"/>
        <v>0.9927189446826773</v>
      </c>
      <c r="BV158">
        <f t="shared" si="197"/>
        <v>0.99271894468267741</v>
      </c>
      <c r="BW158">
        <f t="shared" si="198"/>
        <v>1</v>
      </c>
      <c r="BX158">
        <f t="shared" si="199"/>
        <v>0.66452775745068937</v>
      </c>
      <c r="BY158">
        <f t="shared" si="200"/>
        <v>0.66452775745068937</v>
      </c>
      <c r="BZ158">
        <f t="shared" si="201"/>
        <v>1</v>
      </c>
    </row>
    <row r="159">
      <c r="A159" s="16">
        <v>15.6</v>
      </c>
      <c r="F159" s="4">
        <f t="shared" si="163"/>
        <v>0.29999999999999999</v>
      </c>
      <c r="G159" s="4">
        <f t="shared" si="164"/>
        <v>0.020152619878265499</v>
      </c>
      <c r="H159" s="4">
        <f t="shared" si="165"/>
        <v>0.99999999972105313</v>
      </c>
      <c r="J159" s="12">
        <f t="shared" si="166"/>
        <v>0.29999999999999999</v>
      </c>
      <c r="K159" s="12">
        <f t="shared" si="167"/>
        <v>0.29999999999999999</v>
      </c>
      <c r="L159" s="12">
        <f t="shared" si="168"/>
        <v>1</v>
      </c>
      <c r="M159" s="4">
        <f t="shared" si="169"/>
        <v>0.29999999999999999</v>
      </c>
      <c r="N159" s="4">
        <f t="shared" si="170"/>
        <v>0.29999999999999999</v>
      </c>
      <c r="O159" s="4">
        <f t="shared" si="171"/>
        <v>1</v>
      </c>
      <c r="AA159" s="12">
        <f t="shared" si="172"/>
        <v>0.31410683391085081</v>
      </c>
      <c r="AB159" s="12">
        <f t="shared" si="173"/>
        <v>0.31410683385345251</v>
      </c>
      <c r="AC159" s="12">
        <f t="shared" si="174"/>
        <v>1</v>
      </c>
      <c r="AD159" s="12">
        <f t="shared" si="175"/>
        <v>0.29999999991800241</v>
      </c>
      <c r="AE159" s="12">
        <f t="shared" si="176"/>
        <v>0.30423205009125764</v>
      </c>
      <c r="AF159" s="12">
        <f t="shared" si="177"/>
        <v>0</v>
      </c>
      <c r="AR159">
        <f t="shared" si="178"/>
        <v>0.99999999980473731</v>
      </c>
      <c r="AS159">
        <f t="shared" si="179"/>
        <v>0.99999999980473731</v>
      </c>
      <c r="AT159">
        <f t="shared" si="180"/>
        <v>1</v>
      </c>
      <c r="AU159">
        <f t="shared" si="181"/>
        <v>0.31410683391478583</v>
      </c>
      <c r="AV159">
        <f t="shared" si="182"/>
        <v>0.31410683391478583</v>
      </c>
      <c r="AW159">
        <f t="shared" si="183"/>
        <v>1</v>
      </c>
      <c r="AX159">
        <f t="shared" si="184"/>
        <v>0.29999999991631593</v>
      </c>
      <c r="AY159">
        <f t="shared" si="185"/>
        <v>0.29999999991631593</v>
      </c>
      <c r="AZ159">
        <f t="shared" si="186"/>
        <v>1</v>
      </c>
      <c r="BA159">
        <f t="shared" si="187"/>
        <v>0.0060457859634796491</v>
      </c>
      <c r="BB159">
        <f t="shared" si="188"/>
        <v>0.0060457859634796491</v>
      </c>
      <c r="BC159">
        <f t="shared" si="189"/>
        <v>1</v>
      </c>
      <c r="BO159">
        <f t="shared" si="190"/>
        <v>0.69999999999999996</v>
      </c>
      <c r="BP159">
        <f t="shared" si="191"/>
        <v>0.69999999999999996</v>
      </c>
      <c r="BQ159">
        <f t="shared" si="192"/>
        <v>1</v>
      </c>
      <c r="BR159">
        <f t="shared" si="193"/>
        <v>0.97984738012173445</v>
      </c>
      <c r="BS159">
        <f t="shared" si="194"/>
        <v>0.97984738012173445</v>
      </c>
      <c r="BT159">
        <f t="shared" si="195"/>
        <v>1</v>
      </c>
      <c r="BU159">
        <f t="shared" si="196"/>
        <v>0.9939542140365204</v>
      </c>
      <c r="BV159">
        <f t="shared" si="197"/>
        <v>0.99395421403652029</v>
      </c>
      <c r="BW159">
        <f t="shared" si="198"/>
        <v>1</v>
      </c>
      <c r="BX159">
        <f t="shared" si="199"/>
        <v>0.68589316608521411</v>
      </c>
      <c r="BY159">
        <f t="shared" si="200"/>
        <v>0.68589316608521411</v>
      </c>
      <c r="BZ159">
        <f t="shared" si="201"/>
        <v>1</v>
      </c>
    </row>
    <row r="160">
      <c r="A160" s="16">
        <v>15.699999999999999</v>
      </c>
      <c r="F160" s="4">
        <f t="shared" si="163"/>
        <v>0.28000000000000008</v>
      </c>
      <c r="G160" s="4">
        <f t="shared" si="164"/>
        <v>0.017876987382551952</v>
      </c>
      <c r="H160" s="4">
        <f t="shared" si="165"/>
        <v>0.99999999981301646</v>
      </c>
      <c r="J160" s="12">
        <f t="shared" si="166"/>
        <v>0.28000000000000008</v>
      </c>
      <c r="K160" s="12">
        <f t="shared" si="167"/>
        <v>0.28000000000000008</v>
      </c>
      <c r="L160" s="12">
        <f t="shared" si="168"/>
        <v>1</v>
      </c>
      <c r="M160" s="4">
        <f t="shared" si="169"/>
        <v>0.28000000000000008</v>
      </c>
      <c r="N160" s="4">
        <f t="shared" si="170"/>
        <v>0.28000000000000008</v>
      </c>
      <c r="O160" s="4">
        <f t="shared" si="171"/>
        <v>1</v>
      </c>
      <c r="AA160" s="12">
        <f t="shared" si="172"/>
        <v>0.29287143091303069</v>
      </c>
      <c r="AB160" s="12">
        <f t="shared" si="173"/>
        <v>0.29287143087600875</v>
      </c>
      <c r="AC160" s="12">
        <f t="shared" si="174"/>
        <v>1</v>
      </c>
      <c r="AD160" s="12">
        <f t="shared" si="175"/>
        <v>0.27999999994858066</v>
      </c>
      <c r="AE160" s="12">
        <f t="shared" si="176"/>
        <v>0.28360400060422919</v>
      </c>
      <c r="AF160" s="12">
        <f t="shared" si="177"/>
        <v>0</v>
      </c>
      <c r="AR160">
        <f t="shared" si="178"/>
        <v>0.9999999998653718</v>
      </c>
      <c r="AS160">
        <f t="shared" si="179"/>
        <v>0.9999999998653718</v>
      </c>
      <c r="AT160">
        <f t="shared" si="180"/>
        <v>1</v>
      </c>
      <c r="AU160">
        <f t="shared" si="181"/>
        <v>0.29287143091543749</v>
      </c>
      <c r="AV160">
        <f t="shared" si="182"/>
        <v>0.29287143091543749</v>
      </c>
      <c r="AW160">
        <f t="shared" si="183"/>
        <v>1</v>
      </c>
      <c r="AX160">
        <f t="shared" si="184"/>
        <v>0.27999999994764468</v>
      </c>
      <c r="AY160">
        <f t="shared" si="185"/>
        <v>0.27999999994764468</v>
      </c>
      <c r="AZ160">
        <f t="shared" si="186"/>
        <v>1</v>
      </c>
      <c r="BA160">
        <f t="shared" si="187"/>
        <v>0.005005556467114548</v>
      </c>
      <c r="BB160">
        <f t="shared" si="188"/>
        <v>0.005005556467114548</v>
      </c>
      <c r="BC160">
        <f t="shared" si="189"/>
        <v>1</v>
      </c>
      <c r="BO160">
        <f t="shared" si="190"/>
        <v>0.71999999999999997</v>
      </c>
      <c r="BP160">
        <f t="shared" si="191"/>
        <v>0.71999999999999997</v>
      </c>
      <c r="BQ160">
        <f t="shared" si="192"/>
        <v>1</v>
      </c>
      <c r="BR160">
        <f t="shared" si="193"/>
        <v>0.98212301261744805</v>
      </c>
      <c r="BS160">
        <f t="shared" si="194"/>
        <v>0.98212301261744805</v>
      </c>
      <c r="BT160">
        <f t="shared" si="195"/>
        <v>1</v>
      </c>
      <c r="BU160">
        <f t="shared" si="196"/>
        <v>0.99499444353288546</v>
      </c>
      <c r="BV160">
        <f t="shared" si="197"/>
        <v>0.99499444353288546</v>
      </c>
      <c r="BW160">
        <f t="shared" si="198"/>
        <v>1</v>
      </c>
      <c r="BX160">
        <f t="shared" si="199"/>
        <v>0.70712856908456256</v>
      </c>
      <c r="BY160">
        <f t="shared" si="200"/>
        <v>0.70712856908456256</v>
      </c>
      <c r="BZ160">
        <f t="shared" si="201"/>
        <v>1</v>
      </c>
    </row>
    <row r="161">
      <c r="A161" s="16">
        <v>15.800000000000001</v>
      </c>
      <c r="F161" s="4">
        <f t="shared" si="163"/>
        <v>0.26000000000000012</v>
      </c>
      <c r="G161" s="4">
        <f t="shared" si="164"/>
        <v>0.015882845496498623</v>
      </c>
      <c r="H161" s="4">
        <f t="shared" si="165"/>
        <v>0.99999999987466115</v>
      </c>
      <c r="J161" s="12">
        <f t="shared" si="166"/>
        <v>0.26000000000000012</v>
      </c>
      <c r="K161" s="12">
        <f t="shared" si="167"/>
        <v>0.26000000000000012</v>
      </c>
      <c r="L161" s="12">
        <f t="shared" si="168"/>
        <v>1</v>
      </c>
      <c r="M161" s="4">
        <f t="shared" si="169"/>
        <v>0.26000000000000012</v>
      </c>
      <c r="N161" s="4">
        <f t="shared" si="170"/>
        <v>0.26000000000000012</v>
      </c>
      <c r="O161" s="4">
        <f t="shared" si="171"/>
        <v>1</v>
      </c>
      <c r="AA161" s="12">
        <f t="shared" si="172"/>
        <v>0.27175330566593597</v>
      </c>
      <c r="AB161" s="12">
        <f t="shared" si="173"/>
        <v>0.27175330564220379</v>
      </c>
      <c r="AC161" s="12">
        <f t="shared" si="174"/>
        <v>1</v>
      </c>
      <c r="AD161" s="12">
        <f t="shared" si="175"/>
        <v>0.25999999996792961</v>
      </c>
      <c r="AE161" s="12">
        <f t="shared" si="176"/>
        <v>0.26305585944107296</v>
      </c>
      <c r="AF161" s="12">
        <f t="shared" si="177"/>
        <v>0</v>
      </c>
      <c r="AR161">
        <f t="shared" si="178"/>
        <v>0.9999999999072493</v>
      </c>
      <c r="AS161">
        <f t="shared" si="179"/>
        <v>0.9999999999072493</v>
      </c>
      <c r="AT161">
        <f t="shared" si="180"/>
        <v>1</v>
      </c>
      <c r="AU161">
        <f t="shared" si="181"/>
        <v>0.27175330566740907</v>
      </c>
      <c r="AV161">
        <f t="shared" si="182"/>
        <v>0.27175330566740907</v>
      </c>
      <c r="AW161">
        <f t="shared" si="183"/>
        <v>1</v>
      </c>
      <c r="AX161">
        <f t="shared" si="184"/>
        <v>0.25999999996741202</v>
      </c>
      <c r="AY161">
        <f t="shared" si="185"/>
        <v>0.25999999996741202</v>
      </c>
      <c r="AZ161">
        <f t="shared" si="186"/>
        <v>1</v>
      </c>
      <c r="BA161">
        <f t="shared" si="187"/>
        <v>0.0041295398290896439</v>
      </c>
      <c r="BB161">
        <f t="shared" si="188"/>
        <v>0.0041295398290896439</v>
      </c>
      <c r="BC161">
        <f t="shared" si="189"/>
        <v>1</v>
      </c>
      <c r="BO161">
        <f t="shared" si="190"/>
        <v>0.73999999999999988</v>
      </c>
      <c r="BP161">
        <f t="shared" si="191"/>
        <v>0.73999999999999988</v>
      </c>
      <c r="BQ161">
        <f t="shared" si="192"/>
        <v>1</v>
      </c>
      <c r="BR161">
        <f t="shared" si="193"/>
        <v>0.98411715450350135</v>
      </c>
      <c r="BS161">
        <f t="shared" si="194"/>
        <v>0.98411715450350135</v>
      </c>
      <c r="BT161">
        <f t="shared" si="195"/>
        <v>1</v>
      </c>
      <c r="BU161">
        <f t="shared" si="196"/>
        <v>0.99587046017091041</v>
      </c>
      <c r="BV161">
        <f t="shared" si="197"/>
        <v>0.9958704601709103</v>
      </c>
      <c r="BW161">
        <f t="shared" si="198"/>
        <v>1</v>
      </c>
      <c r="BX161">
        <f t="shared" si="199"/>
        <v>0.72824669433259093</v>
      </c>
      <c r="BY161">
        <f t="shared" si="200"/>
        <v>0.72824669433259093</v>
      </c>
      <c r="BZ161">
        <f t="shared" si="201"/>
        <v>1</v>
      </c>
    </row>
    <row r="162">
      <c r="A162" s="16">
        <v>15.9</v>
      </c>
      <c r="F162" s="4">
        <f t="shared" si="163"/>
        <v>0.23999999999999985</v>
      </c>
      <c r="G162" s="4">
        <f t="shared" si="164"/>
        <v>0.01413276258179183</v>
      </c>
      <c r="H162" s="4">
        <f t="shared" si="165"/>
        <v>0.99999999991598276</v>
      </c>
      <c r="J162" s="12">
        <f t="shared" si="166"/>
        <v>0.23999999999999985</v>
      </c>
      <c r="K162" s="12">
        <f t="shared" si="167"/>
        <v>0.23999999999999985</v>
      </c>
      <c r="L162" s="12">
        <f t="shared" si="168"/>
        <v>1</v>
      </c>
      <c r="M162" s="4">
        <f t="shared" si="169"/>
        <v>0.23999999999999985</v>
      </c>
      <c r="N162" s="4">
        <f t="shared" si="170"/>
        <v>0.23999999999999985</v>
      </c>
      <c r="O162" s="4">
        <f t="shared" si="171"/>
        <v>1</v>
      </c>
      <c r="AA162" s="12">
        <f t="shared" si="172"/>
        <v>0.25074089956125922</v>
      </c>
      <c r="AB162" s="12">
        <f t="shared" si="173"/>
        <v>0.25074089954615109</v>
      </c>
      <c r="AC162" s="12">
        <f t="shared" si="174"/>
        <v>1</v>
      </c>
      <c r="AD162" s="12">
        <f t="shared" si="175"/>
        <v>0.23999999998012067</v>
      </c>
      <c r="AE162" s="12">
        <f t="shared" si="176"/>
        <v>0.24257781587482294</v>
      </c>
      <c r="AF162" s="12">
        <f t="shared" si="177"/>
        <v>0</v>
      </c>
      <c r="AR162">
        <f t="shared" si="178"/>
        <v>0.99999999993614686</v>
      </c>
      <c r="AS162">
        <f t="shared" si="179"/>
        <v>0.99999999993614686</v>
      </c>
      <c r="AT162">
        <f t="shared" si="180"/>
        <v>1</v>
      </c>
      <c r="AU162">
        <f t="shared" si="181"/>
        <v>0.25074089956216167</v>
      </c>
      <c r="AV162">
        <f t="shared" si="182"/>
        <v>0.25074089956216167</v>
      </c>
      <c r="AW162">
        <f t="shared" si="183"/>
        <v>1</v>
      </c>
      <c r="AX162">
        <f t="shared" si="184"/>
        <v>0.2399999999798357</v>
      </c>
      <c r="AY162">
        <f t="shared" si="185"/>
        <v>0.2399999999798357</v>
      </c>
      <c r="AZ162">
        <f t="shared" si="186"/>
        <v>1</v>
      </c>
      <c r="BA162">
        <f t="shared" si="187"/>
        <v>0.0033918630196300373</v>
      </c>
      <c r="BB162">
        <f t="shared" si="188"/>
        <v>0.0033918630196300373</v>
      </c>
      <c r="BC162">
        <f t="shared" si="189"/>
        <v>1</v>
      </c>
      <c r="BO162">
        <f t="shared" si="190"/>
        <v>0.76000000000000012</v>
      </c>
      <c r="BP162">
        <f t="shared" si="191"/>
        <v>0.76000000000000012</v>
      </c>
      <c r="BQ162">
        <f t="shared" si="192"/>
        <v>1</v>
      </c>
      <c r="BR162">
        <f t="shared" si="193"/>
        <v>0.98586723741820814</v>
      </c>
      <c r="BS162">
        <f t="shared" si="194"/>
        <v>0.98586723741820814</v>
      </c>
      <c r="BT162">
        <f t="shared" si="195"/>
        <v>1</v>
      </c>
      <c r="BU162">
        <f t="shared" si="196"/>
        <v>0.99660813698036999</v>
      </c>
      <c r="BV162">
        <f t="shared" si="197"/>
        <v>0.99660813698036999</v>
      </c>
      <c r="BW162">
        <f t="shared" si="198"/>
        <v>1</v>
      </c>
      <c r="BX162">
        <f t="shared" si="199"/>
        <v>0.74925910043783839</v>
      </c>
      <c r="BY162">
        <f t="shared" si="200"/>
        <v>0.74925910043783828</v>
      </c>
      <c r="BZ162">
        <f t="shared" si="201"/>
        <v>1</v>
      </c>
    </row>
    <row r="163">
      <c r="A163" s="16">
        <v>16</v>
      </c>
      <c r="F163" s="4">
        <f t="shared" si="163"/>
        <v>0.21999999999999992</v>
      </c>
      <c r="G163" s="4">
        <f t="shared" si="164"/>
        <v>0.012594551999530714</v>
      </c>
      <c r="H163" s="4">
        <f t="shared" si="165"/>
        <v>0.99999999994368172</v>
      </c>
      <c r="J163" s="12">
        <f t="shared" si="166"/>
        <v>0.21999999999999992</v>
      </c>
      <c r="K163" s="12">
        <f t="shared" si="167"/>
        <v>0.21999999999999992</v>
      </c>
      <c r="L163" s="12">
        <f t="shared" si="168"/>
        <v>1</v>
      </c>
      <c r="M163" s="4">
        <f t="shared" si="169"/>
        <v>0.21999999999999992</v>
      </c>
      <c r="N163" s="4">
        <f t="shared" si="170"/>
        <v>0.21999999999999992</v>
      </c>
      <c r="O163" s="4">
        <f t="shared" si="171"/>
        <v>1</v>
      </c>
      <c r="AA163" s="12">
        <f t="shared" si="172"/>
        <v>0.22982375055908064</v>
      </c>
      <c r="AB163" s="12">
        <f t="shared" si="173"/>
        <v>0.22982375054953816</v>
      </c>
      <c r="AC163" s="12">
        <f t="shared" si="174"/>
        <v>1</v>
      </c>
      <c r="AD163" s="12">
        <f t="shared" si="175"/>
        <v>0.21999999998776595</v>
      </c>
      <c r="AE163" s="12">
        <f t="shared" si="176"/>
        <v>0.22216122511076367</v>
      </c>
      <c r="AF163" s="12">
        <f t="shared" si="177"/>
        <v>0</v>
      </c>
      <c r="AR163">
        <f t="shared" si="178"/>
        <v>0.99999999995607181</v>
      </c>
      <c r="AS163">
        <f t="shared" si="179"/>
        <v>0.99999999995607181</v>
      </c>
      <c r="AT163">
        <f t="shared" si="180"/>
        <v>1</v>
      </c>
      <c r="AU163">
        <f t="shared" si="181"/>
        <v>0.22982375055963389</v>
      </c>
      <c r="AV163">
        <f t="shared" si="182"/>
        <v>0.22982375055963389</v>
      </c>
      <c r="AW163">
        <f t="shared" si="183"/>
        <v>1</v>
      </c>
      <c r="AX163">
        <f t="shared" si="184"/>
        <v>0.21999999998760988</v>
      </c>
      <c r="AY163">
        <f t="shared" si="185"/>
        <v>0.21999999998760988</v>
      </c>
      <c r="AZ163">
        <f t="shared" si="186"/>
        <v>1</v>
      </c>
      <c r="BA163">
        <f t="shared" si="187"/>
        <v>0.002770801439896756</v>
      </c>
      <c r="BB163">
        <f t="shared" si="188"/>
        <v>0.002770801439896756</v>
      </c>
      <c r="BC163">
        <f t="shared" si="189"/>
        <v>1</v>
      </c>
      <c r="BO163">
        <f t="shared" si="190"/>
        <v>0.78000000000000003</v>
      </c>
      <c r="BP163">
        <f t="shared" si="191"/>
        <v>0.78000000000000003</v>
      </c>
      <c r="BQ163">
        <f t="shared" si="192"/>
        <v>1</v>
      </c>
      <c r="BR163">
        <f t="shared" si="193"/>
        <v>0.98740544800046925</v>
      </c>
      <c r="BS163">
        <f t="shared" si="194"/>
        <v>0.98740544800046925</v>
      </c>
      <c r="BT163">
        <f t="shared" si="195"/>
        <v>1</v>
      </c>
      <c r="BU163">
        <f t="shared" si="196"/>
        <v>0.99722919856010328</v>
      </c>
      <c r="BV163">
        <f t="shared" si="197"/>
        <v>0.99722919856010328</v>
      </c>
      <c r="BW163">
        <f t="shared" si="198"/>
        <v>1</v>
      </c>
      <c r="BX163">
        <f t="shared" si="199"/>
        <v>0.77017624944036611</v>
      </c>
      <c r="BY163">
        <f t="shared" si="200"/>
        <v>0.770176249440366</v>
      </c>
      <c r="BZ163">
        <f t="shared" si="201"/>
        <v>1</v>
      </c>
    </row>
    <row r="164">
      <c r="A164" s="16">
        <v>16.100000000000001</v>
      </c>
      <c r="F164" s="4">
        <f t="shared" si="163"/>
        <v>0.20000000000000001</v>
      </c>
      <c r="G164" s="4">
        <f t="shared" si="164"/>
        <v>0.011240516628798644</v>
      </c>
      <c r="H164" s="4">
        <f t="shared" si="165"/>
        <v>0.99999999996224864</v>
      </c>
      <c r="J164" s="12">
        <f t="shared" si="166"/>
        <v>0.20000000000000001</v>
      </c>
      <c r="K164" s="12">
        <f t="shared" si="167"/>
        <v>0.20000000000000001</v>
      </c>
      <c r="L164" s="12">
        <f t="shared" si="168"/>
        <v>1</v>
      </c>
      <c r="M164" s="4">
        <f t="shared" si="169"/>
        <v>0.20000000000000001</v>
      </c>
      <c r="N164" s="4">
        <f t="shared" si="170"/>
        <v>0.20000000000000001</v>
      </c>
      <c r="O164" s="4">
        <f t="shared" si="171"/>
        <v>1</v>
      </c>
      <c r="AA164" s="12">
        <f t="shared" si="172"/>
        <v>0.20899241330269946</v>
      </c>
      <c r="AB164" s="12">
        <f t="shared" si="173"/>
        <v>0.20899241329672713</v>
      </c>
      <c r="AC164" s="12">
        <f t="shared" si="174"/>
        <v>1</v>
      </c>
      <c r="AD164" s="12">
        <f t="shared" si="175"/>
        <v>0.19999999999253459</v>
      </c>
      <c r="AE164" s="12">
        <f t="shared" si="176"/>
        <v>0.20179848265307451</v>
      </c>
      <c r="AF164" s="12">
        <f t="shared" si="177"/>
        <v>0</v>
      </c>
      <c r="AR164">
        <f t="shared" si="178"/>
        <v>0.99999999996979883</v>
      </c>
      <c r="AS164">
        <f t="shared" si="179"/>
        <v>0.99999999996979883</v>
      </c>
      <c r="AT164">
        <f t="shared" si="180"/>
        <v>1</v>
      </c>
      <c r="AU164">
        <f t="shared" si="181"/>
        <v>0.20899241330303894</v>
      </c>
      <c r="AV164">
        <f t="shared" si="182"/>
        <v>0.20899241330303894</v>
      </c>
      <c r="AW164">
        <f t="shared" si="183"/>
        <v>1</v>
      </c>
      <c r="AX164">
        <f t="shared" si="184"/>
        <v>0.19999999999244975</v>
      </c>
      <c r="AY164">
        <f t="shared" si="185"/>
        <v>0.19999999999244975</v>
      </c>
      <c r="AZ164">
        <f t="shared" si="186"/>
        <v>1</v>
      </c>
      <c r="BA164">
        <f t="shared" si="187"/>
        <v>0.0022481033257597291</v>
      </c>
      <c r="BB164">
        <f t="shared" si="188"/>
        <v>0.0022481033257597291</v>
      </c>
      <c r="BC164">
        <f t="shared" si="189"/>
        <v>1</v>
      </c>
      <c r="BO164">
        <f t="shared" si="190"/>
        <v>0.80000000000000004</v>
      </c>
      <c r="BP164">
        <f t="shared" si="191"/>
        <v>0.80000000000000004</v>
      </c>
      <c r="BQ164">
        <f t="shared" si="192"/>
        <v>1</v>
      </c>
      <c r="BR164">
        <f t="shared" si="193"/>
        <v>0.98875948337120134</v>
      </c>
      <c r="BS164">
        <f t="shared" si="194"/>
        <v>0.98875948337120134</v>
      </c>
      <c r="BT164">
        <f t="shared" si="195"/>
        <v>1</v>
      </c>
      <c r="BU164">
        <f t="shared" si="196"/>
        <v>0.99775189667424025</v>
      </c>
      <c r="BV164">
        <f t="shared" si="197"/>
        <v>0.99775189667424036</v>
      </c>
      <c r="BW164">
        <f t="shared" si="198"/>
        <v>1</v>
      </c>
      <c r="BX164">
        <f t="shared" si="199"/>
        <v>0.79100758669696103</v>
      </c>
      <c r="BY164">
        <f t="shared" si="200"/>
        <v>0.79100758669696114</v>
      </c>
      <c r="BZ164">
        <f t="shared" si="201"/>
        <v>1</v>
      </c>
    </row>
    <row r="165">
      <c r="A165" s="16">
        <v>16.199999999999999</v>
      </c>
      <c r="F165" s="4">
        <f t="shared" si="163"/>
        <v>0.17999999999999972</v>
      </c>
      <c r="G165" s="4">
        <f t="shared" si="164"/>
        <v>0.010046801094269931</v>
      </c>
      <c r="H165" s="4">
        <f t="shared" si="165"/>
        <v>0.99999999997469446</v>
      </c>
      <c r="J165" s="12">
        <f t="shared" si="166"/>
        <v>0.17999999999999972</v>
      </c>
      <c r="K165" s="12">
        <f t="shared" si="167"/>
        <v>0.17999999999999972</v>
      </c>
      <c r="L165" s="12">
        <f t="shared" si="168"/>
        <v>1</v>
      </c>
      <c r="M165" s="4">
        <f t="shared" si="169"/>
        <v>0.17999999999999972</v>
      </c>
      <c r="N165" s="4">
        <f t="shared" si="170"/>
        <v>0.17999999999999972</v>
      </c>
      <c r="O165" s="4">
        <f t="shared" si="171"/>
        <v>1</v>
      </c>
      <c r="AA165" s="12">
        <f t="shared" si="172"/>
        <v>0.18823837689709258</v>
      </c>
      <c r="AB165" s="12">
        <f t="shared" si="173"/>
        <v>0.18823837689339501</v>
      </c>
      <c r="AC165" s="12">
        <f t="shared" si="174"/>
        <v>1</v>
      </c>
      <c r="AD165" s="12">
        <f t="shared" si="175"/>
        <v>0.17999999999549049</v>
      </c>
      <c r="AE165" s="12">
        <f t="shared" si="176"/>
        <v>0.18148290783696719</v>
      </c>
      <c r="AF165" s="12">
        <f t="shared" si="177"/>
        <v>0</v>
      </c>
      <c r="AR165">
        <f t="shared" si="178"/>
        <v>0.99999999997924949</v>
      </c>
      <c r="AS165">
        <f t="shared" si="179"/>
        <v>0.99999999997924949</v>
      </c>
      <c r="AT165">
        <f t="shared" si="180"/>
        <v>1</v>
      </c>
      <c r="AU165">
        <f t="shared" si="181"/>
        <v>0.18823837689730105</v>
      </c>
      <c r="AV165">
        <f t="shared" si="182"/>
        <v>0.18823837689730105</v>
      </c>
      <c r="AW165">
        <f t="shared" si="183"/>
        <v>1</v>
      </c>
      <c r="AX165">
        <f t="shared" si="184"/>
        <v>0.17999999999544472</v>
      </c>
      <c r="AY165">
        <f t="shared" si="185"/>
        <v>0.17999999999544472</v>
      </c>
      <c r="AZ165">
        <f t="shared" si="186"/>
        <v>1</v>
      </c>
      <c r="BA165">
        <f t="shared" si="187"/>
        <v>0.0018084241969685848</v>
      </c>
      <c r="BB165">
        <f t="shared" si="188"/>
        <v>0.0018084241969685848</v>
      </c>
      <c r="BC165">
        <f t="shared" si="189"/>
        <v>1</v>
      </c>
      <c r="BO165">
        <f t="shared" si="190"/>
        <v>0.82000000000000028</v>
      </c>
      <c r="BP165">
        <f t="shared" si="191"/>
        <v>0.82000000000000028</v>
      </c>
      <c r="BQ165">
        <f t="shared" si="192"/>
        <v>1</v>
      </c>
      <c r="BR165">
        <f t="shared" si="193"/>
        <v>0.98995319890573008</v>
      </c>
      <c r="BS165">
        <f t="shared" si="194"/>
        <v>0.98995319890573008</v>
      </c>
      <c r="BT165">
        <f t="shared" si="195"/>
        <v>1</v>
      </c>
      <c r="BU165">
        <f t="shared" si="196"/>
        <v>0.99819157580303142</v>
      </c>
      <c r="BV165">
        <f t="shared" si="197"/>
        <v>0.99819157580303131</v>
      </c>
      <c r="BW165">
        <f t="shared" si="198"/>
        <v>1</v>
      </c>
      <c r="BX165">
        <f t="shared" si="199"/>
        <v>0.81176162310269895</v>
      </c>
      <c r="BY165">
        <f t="shared" si="200"/>
        <v>0.81176162310269895</v>
      </c>
      <c r="BZ165">
        <f t="shared" si="201"/>
        <v>1</v>
      </c>
    </row>
    <row r="166">
      <c r="A166" s="16">
        <v>16.300000000000001</v>
      </c>
      <c r="F166" s="4">
        <f t="shared" si="163"/>
        <v>0.16000000000000014</v>
      </c>
      <c r="G166" s="4">
        <f t="shared" si="164"/>
        <v>0.008992837637916468</v>
      </c>
      <c r="H166" s="4">
        <f t="shared" si="165"/>
        <v>0.99999999998303712</v>
      </c>
      <c r="J166" s="12">
        <f t="shared" si="166"/>
        <v>0.16000000000000014</v>
      </c>
      <c r="K166" s="12">
        <f t="shared" si="167"/>
        <v>0.16000000000000014</v>
      </c>
      <c r="L166" s="12">
        <f t="shared" si="168"/>
        <v>1</v>
      </c>
      <c r="M166" s="4">
        <f t="shared" si="169"/>
        <v>0.16000000000000014</v>
      </c>
      <c r="N166" s="4">
        <f t="shared" si="170"/>
        <v>0.16000000000000014</v>
      </c>
      <c r="O166" s="4">
        <f t="shared" si="171"/>
        <v>1</v>
      </c>
      <c r="AA166" s="12">
        <f t="shared" si="172"/>
        <v>0.16755398361572185</v>
      </c>
      <c r="AB166" s="12">
        <f t="shared" si="173"/>
        <v>0.16755398361346252</v>
      </c>
      <c r="AC166" s="12">
        <f t="shared" si="174"/>
        <v>1</v>
      </c>
      <c r="AD166" s="12">
        <f t="shared" si="175"/>
        <v>0.15999999999731049</v>
      </c>
      <c r="AE166" s="12">
        <f t="shared" si="176"/>
        <v>0.16120863737582597</v>
      </c>
      <c r="AF166" s="12">
        <f t="shared" si="177"/>
        <v>0</v>
      </c>
      <c r="AR166">
        <f t="shared" si="178"/>
        <v>0.99999999998575118</v>
      </c>
      <c r="AS166">
        <f t="shared" si="179"/>
        <v>0.99999999998575118</v>
      </c>
      <c r="AT166">
        <f t="shared" si="180"/>
        <v>1</v>
      </c>
      <c r="AU166">
        <f t="shared" si="181"/>
        <v>0.16755398361584997</v>
      </c>
      <c r="AV166">
        <f t="shared" si="182"/>
        <v>0.16755398361584997</v>
      </c>
      <c r="AW166">
        <f t="shared" si="183"/>
        <v>1</v>
      </c>
      <c r="AX166">
        <f t="shared" si="184"/>
        <v>0.15999999999728609</v>
      </c>
      <c r="AY166">
        <f t="shared" si="185"/>
        <v>0.15999999999728609</v>
      </c>
      <c r="AZ166">
        <f t="shared" si="186"/>
        <v>1</v>
      </c>
      <c r="BA166">
        <f t="shared" si="187"/>
        <v>0.0014388540220666361</v>
      </c>
      <c r="BB166">
        <f t="shared" si="188"/>
        <v>0.0014388540220666361</v>
      </c>
      <c r="BC166">
        <f t="shared" si="189"/>
        <v>1</v>
      </c>
      <c r="BO166">
        <f t="shared" si="190"/>
        <v>0.83999999999999986</v>
      </c>
      <c r="BP166">
        <f t="shared" si="191"/>
        <v>0.83999999999999986</v>
      </c>
      <c r="BQ166">
        <f t="shared" si="192"/>
        <v>1</v>
      </c>
      <c r="BR166">
        <f t="shared" si="193"/>
        <v>0.99100716236208353</v>
      </c>
      <c r="BS166">
        <f t="shared" si="194"/>
        <v>0.99100716236208353</v>
      </c>
      <c r="BT166">
        <f t="shared" si="195"/>
        <v>1</v>
      </c>
      <c r="BU166">
        <f t="shared" si="196"/>
        <v>0.99856114597793333</v>
      </c>
      <c r="BV166">
        <f t="shared" si="197"/>
        <v>0.99856114597793333</v>
      </c>
      <c r="BW166">
        <f t="shared" si="198"/>
        <v>1</v>
      </c>
      <c r="BX166">
        <f t="shared" si="199"/>
        <v>0.83244601638415006</v>
      </c>
      <c r="BY166">
        <f t="shared" si="200"/>
        <v>0.83244601638415006</v>
      </c>
      <c r="BZ166">
        <f t="shared" si="201"/>
        <v>1</v>
      </c>
    </row>
    <row r="167">
      <c r="A167" s="16">
        <v>16.399999999999999</v>
      </c>
      <c r="F167" s="4">
        <f t="shared" si="163"/>
        <v>0.13999999999999985</v>
      </c>
      <c r="G167" s="4">
        <f t="shared" si="164"/>
        <v>0.0080608728553292226</v>
      </c>
      <c r="H167" s="4">
        <f t="shared" si="165"/>
        <v>0.99999999998862954</v>
      </c>
      <c r="J167" s="12">
        <f t="shared" si="166"/>
        <v>0.13999999999999985</v>
      </c>
      <c r="K167" s="12">
        <f t="shared" si="167"/>
        <v>0.13999999999999985</v>
      </c>
      <c r="L167" s="12">
        <f t="shared" si="168"/>
        <v>1</v>
      </c>
      <c r="M167" s="4">
        <f t="shared" si="169"/>
        <v>0.13999999999999985</v>
      </c>
      <c r="N167" s="4">
        <f t="shared" si="170"/>
        <v>0.13999999999999985</v>
      </c>
      <c r="O167" s="4">
        <f t="shared" si="171"/>
        <v>1</v>
      </c>
      <c r="AA167" s="12">
        <f t="shared" si="172"/>
        <v>0.14693235065550417</v>
      </c>
      <c r="AB167" s="12">
        <f t="shared" si="173"/>
        <v>0.1469323506541462</v>
      </c>
      <c r="AC167" s="12">
        <f t="shared" si="174"/>
        <v>1</v>
      </c>
      <c r="AD167" s="12">
        <f t="shared" si="175"/>
        <v>0.13999999999842083</v>
      </c>
      <c r="AE167" s="12">
        <f t="shared" si="176"/>
        <v>0.14097052909019142</v>
      </c>
      <c r="AF167" s="12">
        <f t="shared" si="177"/>
        <v>0</v>
      </c>
      <c r="AR167">
        <f t="shared" si="178"/>
        <v>0.99999999999022149</v>
      </c>
      <c r="AS167">
        <f t="shared" si="179"/>
        <v>0.99999999999022149</v>
      </c>
      <c r="AT167">
        <f t="shared" si="180"/>
        <v>1</v>
      </c>
      <c r="AU167">
        <f t="shared" si="181"/>
        <v>0.14693235065558297</v>
      </c>
      <c r="AV167">
        <f t="shared" si="182"/>
        <v>0.14693235065558297</v>
      </c>
      <c r="AW167">
        <f t="shared" si="183"/>
        <v>1</v>
      </c>
      <c r="AX167">
        <f t="shared" si="184"/>
        <v>0.13999999999840798</v>
      </c>
      <c r="AY167">
        <f t="shared" si="185"/>
        <v>0.13999999999840798</v>
      </c>
      <c r="AZ167">
        <f t="shared" si="186"/>
        <v>1</v>
      </c>
      <c r="BA167">
        <f t="shared" si="187"/>
        <v>0.00112852219974609</v>
      </c>
      <c r="BB167">
        <f t="shared" si="188"/>
        <v>0.00112852219974609</v>
      </c>
      <c r="BC167">
        <f t="shared" si="189"/>
        <v>1</v>
      </c>
      <c r="BO167">
        <f t="shared" si="190"/>
        <v>0.8600000000000001</v>
      </c>
      <c r="BP167">
        <f t="shared" si="191"/>
        <v>0.8600000000000001</v>
      </c>
      <c r="BQ167">
        <f t="shared" si="192"/>
        <v>1</v>
      </c>
      <c r="BR167">
        <f t="shared" si="193"/>
        <v>0.99193912714467081</v>
      </c>
      <c r="BS167">
        <f t="shared" si="194"/>
        <v>0.99193912714467081</v>
      </c>
      <c r="BT167">
        <f t="shared" si="195"/>
        <v>1</v>
      </c>
      <c r="BU167">
        <f t="shared" si="196"/>
        <v>0.99887147780025387</v>
      </c>
      <c r="BV167">
        <f t="shared" si="197"/>
        <v>0.99887147780025398</v>
      </c>
      <c r="BW167">
        <f t="shared" si="198"/>
        <v>1</v>
      </c>
      <c r="BX167">
        <f t="shared" si="199"/>
        <v>0.85306764934441703</v>
      </c>
      <c r="BY167">
        <f t="shared" si="200"/>
        <v>0.85306764934441703</v>
      </c>
      <c r="BZ167">
        <f t="shared" si="201"/>
        <v>1</v>
      </c>
    </row>
    <row r="168">
      <c r="A168" s="16">
        <v>16.5</v>
      </c>
      <c r="F168" s="4">
        <f t="shared" si="163"/>
        <v>0.12000000000000029</v>
      </c>
      <c r="G168" s="4">
        <f t="shared" si="164"/>
        <v>0.0072355639078792878</v>
      </c>
      <c r="H168" s="4">
        <f t="shared" si="165"/>
        <v>0.9999999999923781</v>
      </c>
      <c r="J168" s="12">
        <f t="shared" si="166"/>
        <v>0.12000000000000029</v>
      </c>
      <c r="K168" s="12">
        <f t="shared" si="167"/>
        <v>0.12000000000000029</v>
      </c>
      <c r="L168" s="12">
        <f t="shared" si="168"/>
        <v>1</v>
      </c>
      <c r="M168" s="4">
        <f t="shared" si="169"/>
        <v>0.12000000000000029</v>
      </c>
      <c r="N168" s="4">
        <f t="shared" si="170"/>
        <v>0.12000000000000029</v>
      </c>
      <c r="O168" s="4">
        <f t="shared" si="171"/>
        <v>1</v>
      </c>
      <c r="AA168" s="12">
        <f t="shared" si="172"/>
        <v>0.12636729623888551</v>
      </c>
      <c r="AB168" s="12">
        <f t="shared" si="173"/>
        <v>0.12636729623808649</v>
      </c>
      <c r="AC168" s="12">
        <f t="shared" si="174"/>
        <v>1</v>
      </c>
      <c r="AD168" s="12">
        <f t="shared" si="175"/>
        <v>0.11999999999909229</v>
      </c>
      <c r="AE168" s="12">
        <f t="shared" si="176"/>
        <v>0.1207640755477585</v>
      </c>
      <c r="AF168" s="12">
        <f t="shared" si="177"/>
        <v>0</v>
      </c>
      <c r="AR168">
        <f t="shared" si="178"/>
        <v>0.99999999999329281</v>
      </c>
      <c r="AS168">
        <f t="shared" si="179"/>
        <v>0.99999999999329281</v>
      </c>
      <c r="AT168">
        <f t="shared" si="180"/>
        <v>1</v>
      </c>
      <c r="AU168">
        <f t="shared" si="181"/>
        <v>0.12636729623893406</v>
      </c>
      <c r="AV168">
        <f t="shared" si="182"/>
        <v>0.12636729623893406</v>
      </c>
      <c r="AW168">
        <f t="shared" si="183"/>
        <v>1</v>
      </c>
      <c r="AX168">
        <f t="shared" si="184"/>
        <v>0.11999999999908566</v>
      </c>
      <c r="AY168">
        <f t="shared" si="185"/>
        <v>0.11999999999908566</v>
      </c>
      <c r="AZ168">
        <f t="shared" si="186"/>
        <v>1</v>
      </c>
      <c r="BA168">
        <f t="shared" si="187"/>
        <v>0.00086826766894551664</v>
      </c>
      <c r="BB168">
        <f t="shared" si="188"/>
        <v>0.00086826766894551664</v>
      </c>
      <c r="BC168">
        <f t="shared" si="189"/>
        <v>1</v>
      </c>
      <c r="BO168">
        <f t="shared" si="190"/>
        <v>0.87999999999999967</v>
      </c>
      <c r="BP168">
        <f t="shared" si="191"/>
        <v>0.87999999999999967</v>
      </c>
      <c r="BQ168">
        <f t="shared" si="192"/>
        <v>1</v>
      </c>
      <c r="BR168">
        <f t="shared" si="193"/>
        <v>0.99276443609212073</v>
      </c>
      <c r="BS168">
        <f t="shared" si="194"/>
        <v>0.99276443609212073</v>
      </c>
      <c r="BT168">
        <f t="shared" si="195"/>
        <v>1</v>
      </c>
      <c r="BU168">
        <f t="shared" si="196"/>
        <v>0.99913173233105446</v>
      </c>
      <c r="BV168">
        <f t="shared" si="197"/>
        <v>0.99913173233105435</v>
      </c>
      <c r="BW168">
        <f t="shared" si="198"/>
        <v>1</v>
      </c>
      <c r="BX168">
        <f t="shared" si="199"/>
        <v>0.87363270376106594</v>
      </c>
      <c r="BY168">
        <f t="shared" si="200"/>
        <v>0.87363270376106594</v>
      </c>
      <c r="BZ168">
        <f t="shared" si="201"/>
        <v>1</v>
      </c>
    </row>
    <row r="169">
      <c r="A169" s="16">
        <v>16.600000000000001</v>
      </c>
      <c r="F169" s="4">
        <f t="shared" si="163"/>
        <v>0.10000000000000001</v>
      </c>
      <c r="G169" s="4">
        <f t="shared" si="164"/>
        <v>0.0065036342017956725</v>
      </c>
      <c r="H169" s="4">
        <f t="shared" si="165"/>
        <v>0.99999999999489098</v>
      </c>
      <c r="J169" s="12">
        <f t="shared" si="166"/>
        <v>0.10000000000000001</v>
      </c>
      <c r="K169" s="12">
        <f t="shared" si="167"/>
        <v>0.10000000000000001</v>
      </c>
      <c r="L169" s="12">
        <f t="shared" si="168"/>
        <v>1</v>
      </c>
      <c r="M169" s="4">
        <f t="shared" si="169"/>
        <v>0.10000000000000001</v>
      </c>
      <c r="N169" s="4">
        <f t="shared" si="170"/>
        <v>0.10000000000000001</v>
      </c>
      <c r="O169" s="4">
        <f t="shared" si="171"/>
        <v>1</v>
      </c>
      <c r="AA169" s="12">
        <f t="shared" si="172"/>
        <v>0.10585327078158621</v>
      </c>
      <c r="AB169" s="12">
        <f t="shared" si="173"/>
        <v>0.10585327078112938</v>
      </c>
      <c r="AC169" s="12">
        <f t="shared" si="174"/>
        <v>1</v>
      </c>
      <c r="AD169" s="12">
        <f t="shared" si="175"/>
        <v>0.099999999999492425</v>
      </c>
      <c r="AE169" s="12">
        <f t="shared" si="176"/>
        <v>0.10058532707765105</v>
      </c>
      <c r="AF169" s="12">
        <f t="shared" si="177"/>
        <v>0</v>
      </c>
      <c r="AR169">
        <f t="shared" si="178"/>
        <v>0.9999999999954019</v>
      </c>
      <c r="AS169">
        <f t="shared" si="179"/>
        <v>0.9999999999954019</v>
      </c>
      <c r="AT169">
        <f t="shared" si="180"/>
        <v>1</v>
      </c>
      <c r="AU169">
        <f t="shared" si="181"/>
        <v>0.1058532707816161</v>
      </c>
      <c r="AV169">
        <f t="shared" si="182"/>
        <v>0.1058532707816161</v>
      </c>
      <c r="AW169">
        <f t="shared" si="183"/>
        <v>1</v>
      </c>
      <c r="AX169">
        <f t="shared" si="184"/>
        <v>0.099999999999489109</v>
      </c>
      <c r="AY169">
        <f t="shared" si="185"/>
        <v>0.099999999999489109</v>
      </c>
      <c r="AZ169">
        <f t="shared" si="186"/>
        <v>1</v>
      </c>
      <c r="BA169">
        <f t="shared" si="187"/>
        <v>0.00065036342017956729</v>
      </c>
      <c r="BB169">
        <f t="shared" si="188"/>
        <v>0.00065036342017956729</v>
      </c>
      <c r="BC169">
        <f t="shared" si="189"/>
        <v>1</v>
      </c>
      <c r="BO169">
        <f t="shared" si="190"/>
        <v>0.90000000000000002</v>
      </c>
      <c r="BP169">
        <f t="shared" si="191"/>
        <v>0.90000000000000002</v>
      </c>
      <c r="BQ169">
        <f t="shared" si="192"/>
        <v>1</v>
      </c>
      <c r="BR169">
        <f t="shared" si="193"/>
        <v>0.99349636579820433</v>
      </c>
      <c r="BS169">
        <f t="shared" si="194"/>
        <v>0.99349636579820433</v>
      </c>
      <c r="BT169">
        <f t="shared" si="195"/>
        <v>1</v>
      </c>
      <c r="BU169">
        <f t="shared" si="196"/>
        <v>0.99934963657982046</v>
      </c>
      <c r="BV169">
        <f t="shared" si="197"/>
        <v>0.99934963657982057</v>
      </c>
      <c r="BW169">
        <f t="shared" si="198"/>
        <v>1</v>
      </c>
      <c r="BX169">
        <f t="shared" si="199"/>
        <v>0.8941467292183839</v>
      </c>
      <c r="BY169">
        <f t="shared" si="200"/>
        <v>0.8941467292183839</v>
      </c>
      <c r="BZ169">
        <f t="shared" si="201"/>
        <v>1</v>
      </c>
    </row>
    <row r="170">
      <c r="A170" s="16">
        <v>16.699999999999999</v>
      </c>
      <c r="F170" s="4">
        <f t="shared" si="163"/>
        <v>0.07999999999999971</v>
      </c>
      <c r="G170" s="4">
        <f t="shared" si="164"/>
        <v>0.0058535798275806458</v>
      </c>
      <c r="H170" s="4">
        <f t="shared" si="165"/>
        <v>0.99999999999657518</v>
      </c>
      <c r="J170" s="12">
        <f t="shared" si="166"/>
        <v>0.07999999999999971</v>
      </c>
      <c r="K170" s="12">
        <f t="shared" si="167"/>
        <v>0.07999999999999971</v>
      </c>
      <c r="L170" s="12">
        <f t="shared" si="168"/>
        <v>1</v>
      </c>
      <c r="M170" s="4">
        <f t="shared" si="169"/>
        <v>0.07999999999999971</v>
      </c>
      <c r="N170" s="4">
        <f t="shared" si="170"/>
        <v>0.07999999999999971</v>
      </c>
      <c r="O170" s="4">
        <f t="shared" si="171"/>
        <v>1</v>
      </c>
      <c r="AA170" s="12">
        <f t="shared" si="172"/>
        <v>0.085385293441355467</v>
      </c>
      <c r="AB170" s="12">
        <f t="shared" si="173"/>
        <v>0.085385293441104848</v>
      </c>
      <c r="AC170" s="12">
        <f t="shared" si="174"/>
        <v>1</v>
      </c>
      <c r="AD170" s="12">
        <f t="shared" si="175"/>
        <v>0.079999999999727331</v>
      </c>
      <c r="AE170" s="12">
        <f t="shared" si="176"/>
        <v>0.080430823475035787</v>
      </c>
      <c r="AF170" s="12">
        <f t="shared" si="177"/>
        <v>0</v>
      </c>
      <c r="AR170">
        <f t="shared" si="178"/>
        <v>0.99999999999684908</v>
      </c>
      <c r="AS170">
        <f t="shared" si="179"/>
        <v>0.99999999999684908</v>
      </c>
      <c r="AT170">
        <f t="shared" si="180"/>
        <v>1</v>
      </c>
      <c r="AU170">
        <f t="shared" si="181"/>
        <v>0.085385293441373897</v>
      </c>
      <c r="AV170">
        <f t="shared" si="182"/>
        <v>0.085385293441373897</v>
      </c>
      <c r="AW170">
        <f t="shared" si="183"/>
        <v>1</v>
      </c>
      <c r="AX170">
        <f t="shared" si="184"/>
        <v>0.079999999999725721</v>
      </c>
      <c r="AY170">
        <f t="shared" si="185"/>
        <v>0.079999999999725721</v>
      </c>
      <c r="AZ170">
        <f t="shared" si="186"/>
        <v>1</v>
      </c>
      <c r="BA170">
        <f t="shared" si="187"/>
        <v>0.00046828638620644995</v>
      </c>
      <c r="BB170">
        <f t="shared" si="188"/>
        <v>0.00046828638620644995</v>
      </c>
      <c r="BC170">
        <f t="shared" si="189"/>
        <v>1</v>
      </c>
      <c r="BO170">
        <f t="shared" si="190"/>
        <v>0.92000000000000026</v>
      </c>
      <c r="BP170">
        <f t="shared" si="191"/>
        <v>0.92000000000000026</v>
      </c>
      <c r="BQ170">
        <f t="shared" si="192"/>
        <v>1</v>
      </c>
      <c r="BR170">
        <f t="shared" si="193"/>
        <v>0.99414642017241939</v>
      </c>
      <c r="BS170">
        <f t="shared" si="194"/>
        <v>0.99414642017241939</v>
      </c>
      <c r="BT170">
        <f t="shared" si="195"/>
        <v>1</v>
      </c>
      <c r="BU170">
        <f t="shared" si="196"/>
        <v>0.99953171361379356</v>
      </c>
      <c r="BV170">
        <f t="shared" si="197"/>
        <v>0.99953171361379356</v>
      </c>
      <c r="BW170">
        <f t="shared" si="198"/>
        <v>1</v>
      </c>
      <c r="BX170">
        <f t="shared" si="199"/>
        <v>0.91461470655862609</v>
      </c>
      <c r="BY170">
        <f t="shared" si="200"/>
        <v>0.91461470655862609</v>
      </c>
      <c r="BZ170">
        <f t="shared" si="201"/>
        <v>1</v>
      </c>
    </row>
    <row r="171">
      <c r="A171" s="16">
        <v>16.800000000000001</v>
      </c>
      <c r="F171" s="4">
        <f t="shared" si="163"/>
        <v>0.060000000000000143</v>
      </c>
      <c r="G171" s="4">
        <f t="shared" si="164"/>
        <v>0.0052754192435996864</v>
      </c>
      <c r="H171" s="4">
        <f t="shared" si="165"/>
        <v>0.99999999999770428</v>
      </c>
      <c r="J171" s="12">
        <f t="shared" si="166"/>
        <v>0.060000000000000143</v>
      </c>
      <c r="K171" s="12">
        <f t="shared" si="167"/>
        <v>0.060000000000000143</v>
      </c>
      <c r="L171" s="12">
        <f t="shared" si="168"/>
        <v>1</v>
      </c>
      <c r="M171" s="4">
        <f t="shared" si="169"/>
        <v>0.060000000000000143</v>
      </c>
      <c r="N171" s="4">
        <f t="shared" si="170"/>
        <v>0.060000000000000143</v>
      </c>
      <c r="O171" s="4">
        <f t="shared" si="171"/>
        <v>1</v>
      </c>
      <c r="AA171" s="12">
        <f t="shared" si="172"/>
        <v>0.064958894088972471</v>
      </c>
      <c r="AB171" s="12">
        <f t="shared" si="173"/>
        <v>0.064958894088843672</v>
      </c>
      <c r="AC171" s="12">
        <f t="shared" si="174"/>
        <v>1</v>
      </c>
      <c r="AD171" s="12">
        <f t="shared" si="175"/>
        <v>0.059999999999863135</v>
      </c>
      <c r="AE171" s="12">
        <f t="shared" si="176"/>
        <v>0.060297533645201469</v>
      </c>
      <c r="AF171" s="12">
        <f t="shared" si="177"/>
        <v>0</v>
      </c>
      <c r="AR171">
        <f t="shared" si="178"/>
        <v>0.99999999999784195</v>
      </c>
      <c r="AS171">
        <f t="shared" si="179"/>
        <v>0.99999999999784195</v>
      </c>
      <c r="AT171">
        <f t="shared" si="180"/>
        <v>1</v>
      </c>
      <c r="AU171">
        <f t="shared" si="181"/>
        <v>0.064958894088983851</v>
      </c>
      <c r="AV171">
        <f t="shared" si="182"/>
        <v>0.064958894088983851</v>
      </c>
      <c r="AW171">
        <f t="shared" si="183"/>
        <v>1</v>
      </c>
      <c r="AX171">
        <f t="shared" si="184"/>
        <v>0.0599999999998624</v>
      </c>
      <c r="AY171">
        <f t="shared" si="185"/>
        <v>0.0599999999998624</v>
      </c>
      <c r="AZ171">
        <f t="shared" si="186"/>
        <v>1</v>
      </c>
      <c r="BA171">
        <f t="shared" si="187"/>
        <v>0.00031652515461598192</v>
      </c>
      <c r="BB171">
        <f t="shared" si="188"/>
        <v>0.00031652515461598192</v>
      </c>
      <c r="BC171">
        <f t="shared" si="189"/>
        <v>1</v>
      </c>
      <c r="BO171">
        <f t="shared" si="190"/>
        <v>0.93999999999999984</v>
      </c>
      <c r="BP171">
        <f t="shared" si="191"/>
        <v>0.93999999999999984</v>
      </c>
      <c r="BQ171">
        <f t="shared" si="192"/>
        <v>1</v>
      </c>
      <c r="BR171">
        <f t="shared" si="193"/>
        <v>0.99472458075640036</v>
      </c>
      <c r="BS171">
        <f t="shared" si="194"/>
        <v>0.99472458075640036</v>
      </c>
      <c r="BT171">
        <f t="shared" si="195"/>
        <v>1</v>
      </c>
      <c r="BU171">
        <f t="shared" si="196"/>
        <v>0.999683474845384</v>
      </c>
      <c r="BV171">
        <f t="shared" si="197"/>
        <v>0.999683474845384</v>
      </c>
      <c r="BW171">
        <f t="shared" si="198"/>
        <v>1</v>
      </c>
      <c r="BX171">
        <f t="shared" si="199"/>
        <v>0.93504110591101619</v>
      </c>
      <c r="BY171">
        <f t="shared" si="200"/>
        <v>0.93504110591101619</v>
      </c>
      <c r="BZ171">
        <f t="shared" si="201"/>
        <v>1</v>
      </c>
    </row>
    <row r="172">
      <c r="A172" s="16">
        <v>16.899999999999999</v>
      </c>
      <c r="F172" s="4">
        <f t="shared" si="163"/>
        <v>0.039999999999999855</v>
      </c>
      <c r="G172" s="4">
        <f t="shared" si="164"/>
        <v>0.0047604797522440654</v>
      </c>
      <c r="H172" s="4">
        <f t="shared" si="165"/>
        <v>0.99999999999846123</v>
      </c>
      <c r="J172" s="12">
        <f t="shared" si="166"/>
        <v>0.039999999999999855</v>
      </c>
      <c r="K172" s="12">
        <f t="shared" si="167"/>
        <v>0.039999999999999855</v>
      </c>
      <c r="L172" s="12">
        <f t="shared" si="168"/>
        <v>1</v>
      </c>
      <c r="M172" s="4">
        <f t="shared" si="169"/>
        <v>0.039999999999999855</v>
      </c>
      <c r="N172" s="4">
        <f t="shared" si="170"/>
        <v>0.039999999999999855</v>
      </c>
      <c r="O172" s="4">
        <f t="shared" si="171"/>
        <v>1</v>
      </c>
      <c r="AA172" s="12">
        <f t="shared" si="172"/>
        <v>0.044570060562147129</v>
      </c>
      <c r="AB172" s="12">
        <f t="shared" si="173"/>
        <v>0.044570060562088315</v>
      </c>
      <c r="AC172" s="12">
        <f t="shared" si="174"/>
        <v>1</v>
      </c>
      <c r="AD172" s="12">
        <f t="shared" si="175"/>
        <v>0.039999999999938599</v>
      </c>
      <c r="AE172" s="12">
        <f t="shared" si="176"/>
        <v>0.040182802422424488</v>
      </c>
      <c r="AF172" s="12">
        <f t="shared" si="177"/>
        <v>0</v>
      </c>
      <c r="AR172">
        <f t="shared" si="178"/>
        <v>0.99999999999852274</v>
      </c>
      <c r="AS172">
        <f t="shared" si="179"/>
        <v>0.99999999999852274</v>
      </c>
      <c r="AT172">
        <f t="shared" si="180"/>
        <v>1</v>
      </c>
      <c r="AU172">
        <f t="shared" si="181"/>
        <v>0.044570060562154158</v>
      </c>
      <c r="AV172">
        <f t="shared" si="182"/>
        <v>0.044570060562154158</v>
      </c>
      <c r="AW172">
        <f t="shared" si="183"/>
        <v>1</v>
      </c>
      <c r="AX172">
        <f t="shared" si="184"/>
        <v>0.039999999999938307</v>
      </c>
      <c r="AY172">
        <f t="shared" si="185"/>
        <v>0.039999999999938307</v>
      </c>
      <c r="AZ172">
        <f t="shared" si="186"/>
        <v>1</v>
      </c>
      <c r="BA172">
        <f t="shared" si="187"/>
        <v>0.00019041919008976193</v>
      </c>
      <c r="BB172">
        <f t="shared" si="188"/>
        <v>0.00019041919008976193</v>
      </c>
      <c r="BC172">
        <f t="shared" si="189"/>
        <v>1</v>
      </c>
      <c r="BO172">
        <f t="shared" si="190"/>
        <v>0.96000000000000019</v>
      </c>
      <c r="BP172">
        <f t="shared" si="191"/>
        <v>0.96000000000000019</v>
      </c>
      <c r="BQ172">
        <f t="shared" si="192"/>
        <v>1</v>
      </c>
      <c r="BR172">
        <f t="shared" si="193"/>
        <v>0.99523952024775597</v>
      </c>
      <c r="BS172">
        <f t="shared" si="194"/>
        <v>0.99523952024775597</v>
      </c>
      <c r="BT172">
        <f t="shared" si="195"/>
        <v>1</v>
      </c>
      <c r="BU172">
        <f t="shared" si="196"/>
        <v>0.99980958080991023</v>
      </c>
      <c r="BV172">
        <f t="shared" si="197"/>
        <v>0.99980958080991023</v>
      </c>
      <c r="BW172">
        <f t="shared" si="198"/>
        <v>1</v>
      </c>
      <c r="BX172">
        <f t="shared" si="199"/>
        <v>0.95542993943784582</v>
      </c>
      <c r="BY172">
        <f t="shared" si="200"/>
        <v>0.95542993943784593</v>
      </c>
      <c r="BZ172">
        <f t="shared" si="201"/>
        <v>1</v>
      </c>
    </row>
    <row r="173">
      <c r="A173" s="16">
        <v>17</v>
      </c>
      <c r="F173" s="4">
        <f t="shared" si="163"/>
        <v>0.020000000000000285</v>
      </c>
      <c r="G173" s="4">
        <f t="shared" si="164"/>
        <v>0.0043012152543698392</v>
      </c>
      <c r="H173" s="4">
        <f t="shared" si="165"/>
        <v>0.9999999999989686</v>
      </c>
      <c r="J173" s="12">
        <f t="shared" si="166"/>
        <v>0.020000000000000285</v>
      </c>
      <c r="K173" s="12">
        <f t="shared" si="167"/>
        <v>0.020000000000000285</v>
      </c>
      <c r="L173" s="12">
        <f t="shared" si="168"/>
        <v>1</v>
      </c>
      <c r="M173" s="4">
        <f t="shared" si="169"/>
        <v>0.020000000000000285</v>
      </c>
      <c r="N173" s="4">
        <f t="shared" si="170"/>
        <v>0.020000000000000285</v>
      </c>
      <c r="O173" s="4">
        <f t="shared" si="171"/>
        <v>1</v>
      </c>
      <c r="AA173" s="12">
        <f t="shared" si="172"/>
        <v>0.024215190949278379</v>
      </c>
      <c r="AB173" s="12">
        <f t="shared" si="173"/>
        <v>0.024215190949258249</v>
      </c>
      <c r="AC173" s="12">
        <f t="shared" si="174"/>
        <v>1</v>
      </c>
      <c r="AD173" s="12">
        <f t="shared" si="175"/>
        <v>0.019999999999979742</v>
      </c>
      <c r="AE173" s="12">
        <f t="shared" si="176"/>
        <v>0.020084303818965307</v>
      </c>
      <c r="AF173" s="12">
        <f t="shared" si="177"/>
        <v>0</v>
      </c>
      <c r="AR173">
        <f t="shared" si="178"/>
        <v>0.99999999999898914</v>
      </c>
      <c r="AS173">
        <f t="shared" si="179"/>
        <v>0.99999999999898914</v>
      </c>
      <c r="AT173">
        <f t="shared" si="180"/>
        <v>1</v>
      </c>
      <c r="AU173">
        <f t="shared" si="181"/>
        <v>0.024215190949282726</v>
      </c>
      <c r="AV173">
        <f t="shared" si="182"/>
        <v>0.024215190949282726</v>
      </c>
      <c r="AW173">
        <f t="shared" si="183"/>
        <v>1</v>
      </c>
      <c r="AX173">
        <f t="shared" si="184"/>
        <v>0.019999999999979656</v>
      </c>
      <c r="AY173">
        <f t="shared" si="185"/>
        <v>0.019999999999979656</v>
      </c>
      <c r="AZ173">
        <f t="shared" si="186"/>
        <v>1</v>
      </c>
      <c r="BA173">
        <f t="shared" si="187"/>
        <v>8.6024305087398014e-05</v>
      </c>
      <c r="BB173">
        <f t="shared" si="188"/>
        <v>8.6024305087398014e-05</v>
      </c>
      <c r="BC173">
        <f t="shared" si="189"/>
        <v>1</v>
      </c>
      <c r="BO173">
        <f t="shared" si="190"/>
        <v>0.97999999999999976</v>
      </c>
      <c r="BP173">
        <f t="shared" si="191"/>
        <v>0.97999999999999976</v>
      </c>
      <c r="BQ173">
        <f t="shared" si="192"/>
        <v>1</v>
      </c>
      <c r="BR173">
        <f t="shared" si="193"/>
        <v>0.99569878474563012</v>
      </c>
      <c r="BS173">
        <f t="shared" si="194"/>
        <v>0.99569878474563012</v>
      </c>
      <c r="BT173">
        <f t="shared" si="195"/>
        <v>1</v>
      </c>
      <c r="BU173">
        <f t="shared" si="196"/>
        <v>0.99991397569491258</v>
      </c>
      <c r="BV173">
        <f t="shared" si="197"/>
        <v>0.99991397569491247</v>
      </c>
      <c r="BW173">
        <f t="shared" si="198"/>
        <v>1</v>
      </c>
      <c r="BX173">
        <f t="shared" si="199"/>
        <v>0.97578480905071729</v>
      </c>
      <c r="BY173">
        <f t="shared" si="200"/>
        <v>0.97578480905071729</v>
      </c>
      <c r="BZ173">
        <f t="shared" si="201"/>
        <v>1</v>
      </c>
    </row>
    <row r="174">
      <c r="A174" s="16">
        <v>17.100000000000001</v>
      </c>
      <c r="F174" s="4">
        <f t="shared" si="163"/>
        <v>0</v>
      </c>
      <c r="G174" s="4">
        <f t="shared" si="164"/>
        <v>0.0038910505836575876</v>
      </c>
      <c r="H174" s="4">
        <f t="shared" si="165"/>
        <v>0.99999999999930855</v>
      </c>
      <c r="J174" s="12">
        <f t="shared" si="166"/>
        <v>0</v>
      </c>
      <c r="K174" s="12">
        <f t="shared" si="167"/>
        <v>0</v>
      </c>
      <c r="L174" s="12">
        <f t="shared" si="168"/>
        <v>1</v>
      </c>
      <c r="M174" s="4">
        <f t="shared" si="169"/>
        <v>0.0038910505836575876</v>
      </c>
      <c r="N174" s="4">
        <f t="shared" si="170"/>
        <v>0.0038910505836575876</v>
      </c>
      <c r="O174" s="4">
        <f t="shared" si="171"/>
        <v>1</v>
      </c>
      <c r="AA174" s="12">
        <f t="shared" si="172"/>
        <v>0.003891050583654897</v>
      </c>
      <c r="AB174" s="12">
        <f t="shared" si="173"/>
        <v>0.003891050583654897</v>
      </c>
      <c r="AC174" s="12">
        <f t="shared" si="174"/>
        <v>1</v>
      </c>
      <c r="AD174" s="12">
        <f t="shared" si="175"/>
        <v>0</v>
      </c>
      <c r="AE174" s="12">
        <f t="shared" si="176"/>
        <v>0</v>
      </c>
      <c r="AF174" s="12">
        <f t="shared" si="177"/>
        <v>1</v>
      </c>
      <c r="AR174">
        <f t="shared" si="178"/>
        <v>0.99999999999930855</v>
      </c>
      <c r="AS174">
        <f t="shared" si="179"/>
        <v>0.99999999999930855</v>
      </c>
      <c r="AT174">
        <f t="shared" si="180"/>
        <v>1</v>
      </c>
      <c r="AU174">
        <f t="shared" si="181"/>
        <v>0.0038910505836575876</v>
      </c>
      <c r="AV174">
        <f t="shared" si="182"/>
        <v>0.0038910505836575876</v>
      </c>
      <c r="AW174">
        <f t="shared" si="183"/>
        <v>1</v>
      </c>
      <c r="AX174">
        <f t="shared" si="184"/>
        <v>0</v>
      </c>
      <c r="AY174">
        <f t="shared" si="185"/>
        <v>0</v>
      </c>
      <c r="AZ174">
        <f t="shared" si="186"/>
        <v>1</v>
      </c>
      <c r="BA174">
        <f t="shared" si="187"/>
        <v>0</v>
      </c>
      <c r="BB174">
        <f t="shared" si="188"/>
        <v>0</v>
      </c>
      <c r="BC174">
        <f t="shared" si="189"/>
        <v>1</v>
      </c>
      <c r="BO174">
        <f t="shared" si="190"/>
        <v>0.99610894941634243</v>
      </c>
      <c r="BP174">
        <f t="shared" si="191"/>
        <v>0.99610894941634243</v>
      </c>
      <c r="BQ174">
        <f t="shared" si="192"/>
        <v>1</v>
      </c>
      <c r="BR174">
        <f t="shared" si="193"/>
        <v>1</v>
      </c>
      <c r="BS174">
        <f t="shared" si="194"/>
        <v>1</v>
      </c>
      <c r="BT174">
        <f t="shared" si="195"/>
        <v>1</v>
      </c>
      <c r="BU174">
        <f t="shared" si="196"/>
        <v>1</v>
      </c>
      <c r="BV174">
        <f t="shared" si="197"/>
        <v>1</v>
      </c>
      <c r="BW174">
        <f t="shared" si="198"/>
        <v>1</v>
      </c>
      <c r="BX174">
        <f t="shared" si="199"/>
        <v>0.99610894941634243</v>
      </c>
      <c r="BY174">
        <f t="shared" si="200"/>
        <v>0.99610894941634243</v>
      </c>
      <c r="BZ174">
        <f t="shared" si="201"/>
        <v>1</v>
      </c>
    </row>
    <row r="175">
      <c r="A175" s="16">
        <v>17.199999999999999</v>
      </c>
      <c r="F175" s="4">
        <f t="shared" si="163"/>
        <v>0</v>
      </c>
      <c r="G175" s="4">
        <f t="shared" si="164"/>
        <v>0.0035242484268647322</v>
      </c>
      <c r="H175" s="4">
        <f t="shared" si="165"/>
        <v>0.99999999999953659</v>
      </c>
      <c r="J175" s="12">
        <f t="shared" si="166"/>
        <v>0</v>
      </c>
      <c r="K175" s="12">
        <f t="shared" si="167"/>
        <v>0</v>
      </c>
      <c r="L175" s="12">
        <f t="shared" si="168"/>
        <v>1</v>
      </c>
      <c r="M175" s="4">
        <f t="shared" si="169"/>
        <v>0.0035242484268647322</v>
      </c>
      <c r="N175" s="4">
        <f t="shared" si="170"/>
        <v>0.0035242484268647322</v>
      </c>
      <c r="O175" s="4">
        <f t="shared" si="171"/>
        <v>1</v>
      </c>
      <c r="AA175" s="12">
        <f t="shared" si="172"/>
        <v>0.0035242484268630989</v>
      </c>
      <c r="AB175" s="12">
        <f t="shared" si="173"/>
        <v>0.0035242484268630989</v>
      </c>
      <c r="AC175" s="12">
        <f t="shared" si="174"/>
        <v>1</v>
      </c>
      <c r="AD175" s="12">
        <f t="shared" si="175"/>
        <v>0</v>
      </c>
      <c r="AE175" s="12">
        <f t="shared" si="176"/>
        <v>0</v>
      </c>
      <c r="AF175" s="12">
        <f t="shared" si="177"/>
        <v>1</v>
      </c>
      <c r="AR175">
        <f t="shared" si="178"/>
        <v>0.99999999999953659</v>
      </c>
      <c r="AS175">
        <f t="shared" si="179"/>
        <v>0.99999999999953659</v>
      </c>
      <c r="AT175">
        <f t="shared" si="180"/>
        <v>1</v>
      </c>
      <c r="AU175">
        <f t="shared" si="181"/>
        <v>0.0035242484268647322</v>
      </c>
      <c r="AV175">
        <f t="shared" si="182"/>
        <v>0.0035242484268647322</v>
      </c>
      <c r="AW175">
        <f t="shared" si="183"/>
        <v>1</v>
      </c>
      <c r="AX175">
        <f t="shared" si="184"/>
        <v>0</v>
      </c>
      <c r="AY175">
        <f t="shared" si="185"/>
        <v>0</v>
      </c>
      <c r="AZ175">
        <f t="shared" si="186"/>
        <v>1</v>
      </c>
      <c r="BA175">
        <f t="shared" si="187"/>
        <v>0</v>
      </c>
      <c r="BB175">
        <f t="shared" si="188"/>
        <v>0</v>
      </c>
      <c r="BC175">
        <f t="shared" si="189"/>
        <v>1</v>
      </c>
      <c r="BO175">
        <f t="shared" si="190"/>
        <v>0.99647575157313528</v>
      </c>
      <c r="BP175">
        <f t="shared" si="191"/>
        <v>0.99647575157313528</v>
      </c>
      <c r="BQ175">
        <f t="shared" si="192"/>
        <v>1</v>
      </c>
      <c r="BR175">
        <f t="shared" si="193"/>
        <v>1</v>
      </c>
      <c r="BS175">
        <f t="shared" si="194"/>
        <v>1</v>
      </c>
      <c r="BT175">
        <f t="shared" si="195"/>
        <v>1</v>
      </c>
      <c r="BU175">
        <f t="shared" si="196"/>
        <v>1</v>
      </c>
      <c r="BV175">
        <f t="shared" si="197"/>
        <v>1</v>
      </c>
      <c r="BW175">
        <f t="shared" si="198"/>
        <v>1</v>
      </c>
      <c r="BX175">
        <f t="shared" si="199"/>
        <v>0.99647575157313528</v>
      </c>
      <c r="BY175">
        <f t="shared" si="200"/>
        <v>0.99647575157313528</v>
      </c>
      <c r="BZ175">
        <f t="shared" si="201"/>
        <v>1</v>
      </c>
    </row>
    <row r="176">
      <c r="A176" s="16">
        <v>17.300000000000001</v>
      </c>
      <c r="F176" s="4">
        <f t="shared" si="163"/>
        <v>0</v>
      </c>
      <c r="G176" s="4">
        <f t="shared" si="164"/>
        <v>0.003195795440096144</v>
      </c>
      <c r="H176" s="4">
        <f t="shared" si="165"/>
        <v>0.99999999999968936</v>
      </c>
      <c r="J176" s="12">
        <f t="shared" si="166"/>
        <v>0</v>
      </c>
      <c r="K176" s="12">
        <f t="shared" si="167"/>
        <v>0</v>
      </c>
      <c r="L176" s="12">
        <f t="shared" si="168"/>
        <v>1</v>
      </c>
      <c r="M176" s="4">
        <f t="shared" si="169"/>
        <v>0.003195795440096144</v>
      </c>
      <c r="N176" s="4">
        <f t="shared" si="170"/>
        <v>0.003195795440096144</v>
      </c>
      <c r="O176" s="4">
        <f t="shared" si="171"/>
        <v>1</v>
      </c>
      <c r="AA176" s="12">
        <f t="shared" si="172"/>
        <v>0.0031957954400951513</v>
      </c>
      <c r="AB176" s="12">
        <f t="shared" si="173"/>
        <v>0.0031957954400951513</v>
      </c>
      <c r="AC176" s="12">
        <f t="shared" si="174"/>
        <v>1</v>
      </c>
      <c r="AD176" s="12">
        <f t="shared" si="175"/>
        <v>0</v>
      </c>
      <c r="AE176" s="12">
        <f t="shared" si="176"/>
        <v>0</v>
      </c>
      <c r="AF176" s="12">
        <f t="shared" si="177"/>
        <v>1</v>
      </c>
      <c r="AR176">
        <f t="shared" si="178"/>
        <v>0.99999999999968936</v>
      </c>
      <c r="AS176">
        <f t="shared" si="179"/>
        <v>0.99999999999968936</v>
      </c>
      <c r="AT176">
        <f t="shared" si="180"/>
        <v>1</v>
      </c>
      <c r="AU176">
        <f t="shared" si="181"/>
        <v>0.003195795440096144</v>
      </c>
      <c r="AV176">
        <f t="shared" si="182"/>
        <v>0.003195795440096144</v>
      </c>
      <c r="AW176">
        <f t="shared" si="183"/>
        <v>1</v>
      </c>
      <c r="AX176">
        <f t="shared" si="184"/>
        <v>0</v>
      </c>
      <c r="AY176">
        <f t="shared" si="185"/>
        <v>0</v>
      </c>
      <c r="AZ176">
        <f t="shared" si="186"/>
        <v>1</v>
      </c>
      <c r="BA176">
        <f t="shared" si="187"/>
        <v>0</v>
      </c>
      <c r="BB176">
        <f t="shared" si="188"/>
        <v>0</v>
      </c>
      <c r="BC176">
        <f t="shared" si="189"/>
        <v>1</v>
      </c>
      <c r="BO176">
        <f t="shared" si="190"/>
        <v>0.99680420455990382</v>
      </c>
      <c r="BP176">
        <f t="shared" si="191"/>
        <v>0.99680420455990382</v>
      </c>
      <c r="BQ176">
        <f t="shared" si="192"/>
        <v>1</v>
      </c>
      <c r="BR176">
        <f t="shared" si="193"/>
        <v>1</v>
      </c>
      <c r="BS176">
        <f t="shared" si="194"/>
        <v>1</v>
      </c>
      <c r="BT176">
        <f t="shared" si="195"/>
        <v>1</v>
      </c>
      <c r="BU176">
        <f t="shared" si="196"/>
        <v>1</v>
      </c>
      <c r="BV176">
        <f t="shared" si="197"/>
        <v>0.99999999999999989</v>
      </c>
      <c r="BW176">
        <f t="shared" si="198"/>
        <v>1</v>
      </c>
      <c r="BX176">
        <f t="shared" si="199"/>
        <v>0.99680420455990382</v>
      </c>
      <c r="BY176">
        <f t="shared" si="200"/>
        <v>0.99680420455990382</v>
      </c>
      <c r="BZ176">
        <f t="shared" si="201"/>
        <v>1</v>
      </c>
    </row>
    <row r="177">
      <c r="A177" s="16">
        <v>17.399999999999999</v>
      </c>
      <c r="F177" s="4">
        <f t="shared" si="163"/>
        <v>0</v>
      </c>
      <c r="G177" s="4">
        <f t="shared" si="164"/>
        <v>0.0029013046870020273</v>
      </c>
      <c r="H177" s="4">
        <f t="shared" si="165"/>
        <v>0.99999999999979172</v>
      </c>
      <c r="J177" s="12">
        <f t="shared" si="166"/>
        <v>0</v>
      </c>
      <c r="K177" s="12">
        <f t="shared" si="167"/>
        <v>0</v>
      </c>
      <c r="L177" s="12">
        <f t="shared" si="168"/>
        <v>1</v>
      </c>
      <c r="M177" s="4">
        <f t="shared" si="169"/>
        <v>0.0029013046870020273</v>
      </c>
      <c r="N177" s="4">
        <f t="shared" si="170"/>
        <v>0.0029013046870020273</v>
      </c>
      <c r="O177" s="4">
        <f t="shared" si="171"/>
        <v>1</v>
      </c>
      <c r="AA177" s="12">
        <f t="shared" si="172"/>
        <v>0.0029013046870014231</v>
      </c>
      <c r="AB177" s="12">
        <f t="shared" si="173"/>
        <v>0.0029013046870014231</v>
      </c>
      <c r="AC177" s="12">
        <f t="shared" si="174"/>
        <v>1</v>
      </c>
      <c r="AD177" s="12">
        <f t="shared" si="175"/>
        <v>0</v>
      </c>
      <c r="AE177" s="12">
        <f t="shared" si="176"/>
        <v>0</v>
      </c>
      <c r="AF177" s="12">
        <f t="shared" si="177"/>
        <v>1</v>
      </c>
      <c r="AR177">
        <f t="shared" si="178"/>
        <v>0.99999999999979172</v>
      </c>
      <c r="AS177">
        <f t="shared" si="179"/>
        <v>0.99999999999979172</v>
      </c>
      <c r="AT177">
        <f t="shared" si="180"/>
        <v>1</v>
      </c>
      <c r="AU177">
        <f t="shared" si="181"/>
        <v>0.0029013046870020273</v>
      </c>
      <c r="AV177">
        <f t="shared" si="182"/>
        <v>0.0029013046870020273</v>
      </c>
      <c r="AW177">
        <f t="shared" si="183"/>
        <v>1</v>
      </c>
      <c r="AX177">
        <f t="shared" si="184"/>
        <v>0</v>
      </c>
      <c r="AY177">
        <f t="shared" si="185"/>
        <v>0</v>
      </c>
      <c r="AZ177">
        <f t="shared" si="186"/>
        <v>1</v>
      </c>
      <c r="BA177">
        <f t="shared" si="187"/>
        <v>0</v>
      </c>
      <c r="BB177">
        <f t="shared" si="188"/>
        <v>0</v>
      </c>
      <c r="BC177">
        <f t="shared" si="189"/>
        <v>1</v>
      </c>
      <c r="BO177">
        <f t="shared" si="190"/>
        <v>0.997098695312998</v>
      </c>
      <c r="BP177">
        <f t="shared" si="191"/>
        <v>0.997098695312998</v>
      </c>
      <c r="BQ177">
        <f t="shared" si="192"/>
        <v>1</v>
      </c>
      <c r="BR177">
        <f t="shared" si="193"/>
        <v>1</v>
      </c>
      <c r="BS177">
        <f t="shared" si="194"/>
        <v>1</v>
      </c>
      <c r="BT177">
        <f t="shared" si="195"/>
        <v>1</v>
      </c>
      <c r="BU177">
        <f t="shared" si="196"/>
        <v>1</v>
      </c>
      <c r="BV177">
        <f t="shared" si="197"/>
        <v>1</v>
      </c>
      <c r="BW177">
        <f t="shared" si="198"/>
        <v>1</v>
      </c>
      <c r="BX177">
        <f t="shared" si="199"/>
        <v>0.997098695312998</v>
      </c>
      <c r="BY177">
        <f t="shared" si="200"/>
        <v>0.997098695312998</v>
      </c>
      <c r="BZ177">
        <f t="shared" si="201"/>
        <v>1</v>
      </c>
    </row>
    <row r="178">
      <c r="A178" s="16">
        <v>17.5</v>
      </c>
      <c r="F178" s="4">
        <f t="shared" si="163"/>
        <v>0</v>
      </c>
      <c r="G178" s="4">
        <f t="shared" si="164"/>
        <v>0.0026369319635966186</v>
      </c>
      <c r="H178" s="4">
        <f t="shared" si="165"/>
        <v>0.99999999999986033</v>
      </c>
      <c r="J178" s="12">
        <f t="shared" si="166"/>
        <v>0</v>
      </c>
      <c r="K178" s="12">
        <f t="shared" si="167"/>
        <v>0</v>
      </c>
      <c r="L178" s="12">
        <f t="shared" si="168"/>
        <v>1</v>
      </c>
      <c r="M178" s="4">
        <f t="shared" si="169"/>
        <v>0.0026369319635966186</v>
      </c>
      <c r="N178" s="4">
        <f t="shared" si="170"/>
        <v>0.0026369319635966186</v>
      </c>
      <c r="O178" s="4">
        <f t="shared" si="171"/>
        <v>1</v>
      </c>
      <c r="AA178" s="12">
        <f t="shared" si="172"/>
        <v>0.0026369319635962504</v>
      </c>
      <c r="AB178" s="12">
        <f t="shared" si="173"/>
        <v>0.0026369319635962504</v>
      </c>
      <c r="AC178" s="12">
        <f t="shared" si="174"/>
        <v>1</v>
      </c>
      <c r="AD178" s="12">
        <f t="shared" si="175"/>
        <v>0</v>
      </c>
      <c r="AE178" s="12">
        <f t="shared" si="176"/>
        <v>0</v>
      </c>
      <c r="AF178" s="12">
        <f t="shared" si="177"/>
        <v>1</v>
      </c>
      <c r="AR178">
        <f t="shared" si="178"/>
        <v>0.99999999999986033</v>
      </c>
      <c r="AS178">
        <f t="shared" si="179"/>
        <v>0.99999999999986033</v>
      </c>
      <c r="AT178">
        <f t="shared" si="180"/>
        <v>1</v>
      </c>
      <c r="AU178">
        <f t="shared" si="181"/>
        <v>0.0026369319635966186</v>
      </c>
      <c r="AV178">
        <f t="shared" si="182"/>
        <v>0.0026369319635966186</v>
      </c>
      <c r="AW178">
        <f t="shared" si="183"/>
        <v>1</v>
      </c>
      <c r="AX178">
        <f t="shared" si="184"/>
        <v>0</v>
      </c>
      <c r="AY178">
        <f t="shared" si="185"/>
        <v>0</v>
      </c>
      <c r="AZ178">
        <f t="shared" si="186"/>
        <v>1</v>
      </c>
      <c r="BA178">
        <f t="shared" si="187"/>
        <v>0</v>
      </c>
      <c r="BB178">
        <f t="shared" si="188"/>
        <v>0</v>
      </c>
      <c r="BC178">
        <f t="shared" si="189"/>
        <v>1</v>
      </c>
      <c r="BO178">
        <f t="shared" si="190"/>
        <v>0.9973630680364034</v>
      </c>
      <c r="BP178">
        <f t="shared" si="191"/>
        <v>0.9973630680364034</v>
      </c>
      <c r="BQ178">
        <f t="shared" si="192"/>
        <v>1</v>
      </c>
      <c r="BR178">
        <f t="shared" si="193"/>
        <v>1</v>
      </c>
      <c r="BS178">
        <f t="shared" si="194"/>
        <v>1</v>
      </c>
      <c r="BT178">
        <f t="shared" si="195"/>
        <v>1</v>
      </c>
      <c r="BU178">
        <f t="shared" si="196"/>
        <v>1</v>
      </c>
      <c r="BV178">
        <f t="shared" si="197"/>
        <v>1</v>
      </c>
      <c r="BW178">
        <f t="shared" si="198"/>
        <v>1</v>
      </c>
      <c r="BX178">
        <f t="shared" si="199"/>
        <v>0.9973630680364034</v>
      </c>
      <c r="BY178">
        <f t="shared" si="200"/>
        <v>0.9973630680364034</v>
      </c>
      <c r="BZ178">
        <f t="shared" si="201"/>
        <v>1</v>
      </c>
    </row>
    <row r="179">
      <c r="A179" s="16">
        <v>17.600000000000001</v>
      </c>
      <c r="F179" s="4">
        <f t="shared" si="163"/>
        <v>0</v>
      </c>
      <c r="G179" s="4">
        <f t="shared" si="164"/>
        <v>0.0023993039467033422</v>
      </c>
      <c r="H179" s="4">
        <f t="shared" si="165"/>
        <v>0.99999999999990652</v>
      </c>
      <c r="J179" s="12">
        <f t="shared" si="166"/>
        <v>0</v>
      </c>
      <c r="K179" s="12">
        <f t="shared" si="167"/>
        <v>0</v>
      </c>
      <c r="L179" s="12">
        <f t="shared" si="168"/>
        <v>1</v>
      </c>
      <c r="M179" s="4">
        <f t="shared" si="169"/>
        <v>0.0023993039467033422</v>
      </c>
      <c r="N179" s="4">
        <f t="shared" si="170"/>
        <v>0.0023993039467033422</v>
      </c>
      <c r="O179" s="4">
        <f t="shared" si="171"/>
        <v>1</v>
      </c>
      <c r="AA179" s="12">
        <f t="shared" si="172"/>
        <v>0.002399303946703118</v>
      </c>
      <c r="AB179" s="12">
        <f t="shared" si="173"/>
        <v>0.002399303946703118</v>
      </c>
      <c r="AC179" s="12">
        <f t="shared" si="174"/>
        <v>1</v>
      </c>
      <c r="AD179" s="12">
        <f t="shared" si="175"/>
        <v>0</v>
      </c>
      <c r="AE179" s="12">
        <f t="shared" si="176"/>
        <v>0</v>
      </c>
      <c r="AF179" s="12">
        <f t="shared" si="177"/>
        <v>1</v>
      </c>
      <c r="AR179">
        <f t="shared" si="178"/>
        <v>0.99999999999990652</v>
      </c>
      <c r="AS179">
        <f t="shared" si="179"/>
        <v>0.99999999999990652</v>
      </c>
      <c r="AT179">
        <f t="shared" si="180"/>
        <v>1</v>
      </c>
      <c r="AU179">
        <f t="shared" si="181"/>
        <v>0.0023993039467033422</v>
      </c>
      <c r="AV179">
        <f t="shared" si="182"/>
        <v>0.0023993039467033422</v>
      </c>
      <c r="AW179">
        <f t="shared" si="183"/>
        <v>1</v>
      </c>
      <c r="AX179">
        <f t="shared" si="184"/>
        <v>0</v>
      </c>
      <c r="AY179">
        <f t="shared" si="185"/>
        <v>0</v>
      </c>
      <c r="AZ179">
        <f t="shared" si="186"/>
        <v>1</v>
      </c>
      <c r="BA179">
        <f t="shared" si="187"/>
        <v>0</v>
      </c>
      <c r="BB179">
        <f t="shared" si="188"/>
        <v>0</v>
      </c>
      <c r="BC179">
        <f t="shared" si="189"/>
        <v>1</v>
      </c>
      <c r="BO179">
        <f t="shared" si="190"/>
        <v>0.99760069605329671</v>
      </c>
      <c r="BP179">
        <f t="shared" si="191"/>
        <v>0.99760069605329671</v>
      </c>
      <c r="BQ179">
        <f t="shared" si="192"/>
        <v>1</v>
      </c>
      <c r="BR179">
        <f t="shared" si="193"/>
        <v>1</v>
      </c>
      <c r="BS179">
        <f t="shared" si="194"/>
        <v>1</v>
      </c>
      <c r="BT179">
        <f t="shared" si="195"/>
        <v>1</v>
      </c>
      <c r="BU179">
        <f t="shared" si="196"/>
        <v>1</v>
      </c>
      <c r="BV179">
        <f t="shared" si="197"/>
        <v>0.99999999999999989</v>
      </c>
      <c r="BW179">
        <f t="shared" si="198"/>
        <v>1</v>
      </c>
      <c r="BX179">
        <f t="shared" si="199"/>
        <v>0.99760069605329671</v>
      </c>
      <c r="BY179">
        <f t="shared" si="200"/>
        <v>0.99760069605329671</v>
      </c>
      <c r="BZ179">
        <f t="shared" si="201"/>
        <v>1</v>
      </c>
    </row>
    <row r="180">
      <c r="A180" s="16">
        <v>17.699999999999999</v>
      </c>
      <c r="F180" s="4">
        <f t="shared" si="163"/>
        <v>0</v>
      </c>
      <c r="G180" s="4">
        <f t="shared" si="164"/>
        <v>0.002185456418354</v>
      </c>
      <c r="H180" s="4">
        <f t="shared" si="165"/>
        <v>0.99999999999993738</v>
      </c>
      <c r="J180" s="12">
        <f t="shared" si="166"/>
        <v>0</v>
      </c>
      <c r="K180" s="12">
        <f t="shared" si="167"/>
        <v>0</v>
      </c>
      <c r="L180" s="12">
        <f t="shared" si="168"/>
        <v>1</v>
      </c>
      <c r="M180" s="4">
        <f t="shared" si="169"/>
        <v>0.002185456418354</v>
      </c>
      <c r="N180" s="4">
        <f t="shared" si="170"/>
        <v>0.002185456418354</v>
      </c>
      <c r="O180" s="4">
        <f t="shared" si="171"/>
        <v>1</v>
      </c>
      <c r="AA180" s="12">
        <f t="shared" si="172"/>
        <v>0.002185456418353863</v>
      </c>
      <c r="AB180" s="12">
        <f t="shared" si="173"/>
        <v>0.002185456418353863</v>
      </c>
      <c r="AC180" s="12">
        <f t="shared" si="174"/>
        <v>1</v>
      </c>
      <c r="AD180" s="12">
        <f t="shared" si="175"/>
        <v>0</v>
      </c>
      <c r="AE180" s="12">
        <f t="shared" si="176"/>
        <v>0</v>
      </c>
      <c r="AF180" s="12">
        <f t="shared" si="177"/>
        <v>1</v>
      </c>
      <c r="AR180">
        <f t="shared" si="178"/>
        <v>0.99999999999993738</v>
      </c>
      <c r="AS180">
        <f t="shared" si="179"/>
        <v>0.99999999999993738</v>
      </c>
      <c r="AT180">
        <f t="shared" si="180"/>
        <v>1</v>
      </c>
      <c r="AU180">
        <f t="shared" si="181"/>
        <v>0.002185456418354</v>
      </c>
      <c r="AV180">
        <f t="shared" si="182"/>
        <v>0.002185456418354</v>
      </c>
      <c r="AW180">
        <f t="shared" si="183"/>
        <v>1</v>
      </c>
      <c r="AX180">
        <f t="shared" si="184"/>
        <v>0</v>
      </c>
      <c r="AY180">
        <f t="shared" si="185"/>
        <v>0</v>
      </c>
      <c r="AZ180">
        <f t="shared" si="186"/>
        <v>1</v>
      </c>
      <c r="BA180">
        <f t="shared" si="187"/>
        <v>0</v>
      </c>
      <c r="BB180">
        <f t="shared" si="188"/>
        <v>0</v>
      </c>
      <c r="BC180">
        <f t="shared" si="189"/>
        <v>1</v>
      </c>
      <c r="BO180">
        <f t="shared" si="190"/>
        <v>0.99781454358164601</v>
      </c>
      <c r="BP180">
        <f t="shared" si="191"/>
        <v>0.99781454358164601</v>
      </c>
      <c r="BQ180">
        <f t="shared" si="192"/>
        <v>1</v>
      </c>
      <c r="BR180">
        <f t="shared" si="193"/>
        <v>1</v>
      </c>
      <c r="BS180">
        <f t="shared" si="194"/>
        <v>1</v>
      </c>
      <c r="BT180">
        <f t="shared" si="195"/>
        <v>1</v>
      </c>
      <c r="BU180">
        <f t="shared" si="196"/>
        <v>1</v>
      </c>
      <c r="BV180">
        <f t="shared" si="197"/>
        <v>0.99999999999999989</v>
      </c>
      <c r="BW180">
        <f t="shared" si="198"/>
        <v>1</v>
      </c>
      <c r="BX180">
        <f t="shared" si="199"/>
        <v>0.99781454358164601</v>
      </c>
      <c r="BY180">
        <f t="shared" si="200"/>
        <v>0.99781454358164601</v>
      </c>
      <c r="BZ180">
        <f t="shared" si="201"/>
        <v>1</v>
      </c>
    </row>
    <row r="181">
      <c r="A181" s="16">
        <v>17.800000000000001</v>
      </c>
      <c r="F181" s="4">
        <f t="shared" si="163"/>
        <v>0</v>
      </c>
      <c r="G181" s="4">
        <f t="shared" si="164"/>
        <v>0.0019927810851812066</v>
      </c>
      <c r="H181" s="4">
        <f t="shared" si="165"/>
        <v>0.99999999999995803</v>
      </c>
      <c r="J181" s="12">
        <f t="shared" si="166"/>
        <v>0</v>
      </c>
      <c r="K181" s="12">
        <f t="shared" si="167"/>
        <v>0</v>
      </c>
      <c r="L181" s="12">
        <f t="shared" si="168"/>
        <v>1</v>
      </c>
      <c r="M181" s="4">
        <f t="shared" si="169"/>
        <v>0.0019927810851812066</v>
      </c>
      <c r="N181" s="4">
        <f t="shared" si="170"/>
        <v>0.0019927810851812066</v>
      </c>
      <c r="O181" s="4">
        <f t="shared" si="171"/>
        <v>1</v>
      </c>
      <c r="AA181" s="12">
        <f t="shared" si="172"/>
        <v>0.0019927810851811229</v>
      </c>
      <c r="AB181" s="12">
        <f t="shared" si="173"/>
        <v>0.0019927810851811229</v>
      </c>
      <c r="AC181" s="12">
        <f t="shared" si="174"/>
        <v>1</v>
      </c>
      <c r="AD181" s="12">
        <f t="shared" si="175"/>
        <v>0</v>
      </c>
      <c r="AE181" s="12">
        <f t="shared" si="176"/>
        <v>0</v>
      </c>
      <c r="AF181" s="12">
        <f t="shared" si="177"/>
        <v>1</v>
      </c>
      <c r="AR181">
        <f t="shared" si="178"/>
        <v>0.99999999999995803</v>
      </c>
      <c r="AS181">
        <f t="shared" si="179"/>
        <v>0.99999999999995803</v>
      </c>
      <c r="AT181">
        <f t="shared" si="180"/>
        <v>1</v>
      </c>
      <c r="AU181">
        <f t="shared" si="181"/>
        <v>0.0019927810851812066</v>
      </c>
      <c r="AV181">
        <f t="shared" si="182"/>
        <v>0.0019927810851812066</v>
      </c>
      <c r="AW181">
        <f t="shared" si="183"/>
        <v>1</v>
      </c>
      <c r="AX181">
        <f t="shared" si="184"/>
        <v>0</v>
      </c>
      <c r="AY181">
        <f t="shared" si="185"/>
        <v>0</v>
      </c>
      <c r="AZ181">
        <f t="shared" si="186"/>
        <v>1</v>
      </c>
      <c r="BA181">
        <f t="shared" si="187"/>
        <v>0</v>
      </c>
      <c r="BB181">
        <f t="shared" si="188"/>
        <v>0</v>
      </c>
      <c r="BC181">
        <f t="shared" si="189"/>
        <v>1</v>
      </c>
      <c r="BO181">
        <f t="shared" si="190"/>
        <v>0.99800721891481881</v>
      </c>
      <c r="BP181">
        <f t="shared" si="191"/>
        <v>0.99800721891481881</v>
      </c>
      <c r="BQ181">
        <f t="shared" si="192"/>
        <v>1</v>
      </c>
      <c r="BR181">
        <f t="shared" si="193"/>
        <v>1</v>
      </c>
      <c r="BS181">
        <f t="shared" si="194"/>
        <v>1</v>
      </c>
      <c r="BT181">
        <f t="shared" si="195"/>
        <v>1</v>
      </c>
      <c r="BU181">
        <f t="shared" si="196"/>
        <v>1</v>
      </c>
      <c r="BV181">
        <f t="shared" si="197"/>
        <v>1</v>
      </c>
      <c r="BW181">
        <f t="shared" si="198"/>
        <v>1</v>
      </c>
      <c r="BX181">
        <f t="shared" si="199"/>
        <v>0.99800721891481881</v>
      </c>
      <c r="BY181">
        <f t="shared" si="200"/>
        <v>0.99800721891481881</v>
      </c>
      <c r="BZ181">
        <f t="shared" si="201"/>
        <v>1</v>
      </c>
    </row>
    <row r="182">
      <c r="A182" s="16">
        <v>17.899999999999999</v>
      </c>
      <c r="F182" s="4">
        <f t="shared" si="163"/>
        <v>0</v>
      </c>
      <c r="G182" s="4">
        <f t="shared" si="164"/>
        <v>0.0018189797372572293</v>
      </c>
      <c r="H182" s="4">
        <f t="shared" si="165"/>
        <v>0.9999999999999718</v>
      </c>
      <c r="J182" s="12">
        <f t="shared" si="166"/>
        <v>0</v>
      </c>
      <c r="K182" s="12">
        <f t="shared" si="167"/>
        <v>0</v>
      </c>
      <c r="L182" s="12">
        <f t="shared" si="168"/>
        <v>1</v>
      </c>
      <c r="M182" s="4">
        <f t="shared" si="169"/>
        <v>0.0018189797372572293</v>
      </c>
      <c r="N182" s="4">
        <f t="shared" si="170"/>
        <v>0.0018189797372572293</v>
      </c>
      <c r="O182" s="4">
        <f t="shared" si="171"/>
        <v>1</v>
      </c>
      <c r="AA182" s="12">
        <f t="shared" si="172"/>
        <v>0.0018189797372571779</v>
      </c>
      <c r="AB182" s="12">
        <f t="shared" si="173"/>
        <v>0.0018189797372571779</v>
      </c>
      <c r="AC182" s="12">
        <f t="shared" si="174"/>
        <v>1</v>
      </c>
      <c r="AD182" s="12">
        <f t="shared" si="175"/>
        <v>0</v>
      </c>
      <c r="AE182" s="12">
        <f t="shared" si="176"/>
        <v>0</v>
      </c>
      <c r="AF182" s="12">
        <f t="shared" si="177"/>
        <v>1</v>
      </c>
      <c r="AR182">
        <f t="shared" si="178"/>
        <v>0.9999999999999718</v>
      </c>
      <c r="AS182">
        <f t="shared" si="179"/>
        <v>0.9999999999999718</v>
      </c>
      <c r="AT182">
        <f t="shared" si="180"/>
        <v>1</v>
      </c>
      <c r="AU182">
        <f t="shared" si="181"/>
        <v>0.0018189797372572293</v>
      </c>
      <c r="AV182">
        <f t="shared" si="182"/>
        <v>0.0018189797372572293</v>
      </c>
      <c r="AW182">
        <f t="shared" si="183"/>
        <v>1</v>
      </c>
      <c r="AX182">
        <f t="shared" si="184"/>
        <v>0</v>
      </c>
      <c r="AY182">
        <f t="shared" si="185"/>
        <v>0</v>
      </c>
      <c r="AZ182">
        <f t="shared" si="186"/>
        <v>1</v>
      </c>
      <c r="BA182">
        <f t="shared" si="187"/>
        <v>0</v>
      </c>
      <c r="BB182">
        <f t="shared" si="188"/>
        <v>0</v>
      </c>
      <c r="BC182">
        <f t="shared" si="189"/>
        <v>1</v>
      </c>
      <c r="BO182">
        <f t="shared" si="190"/>
        <v>0.9981810202627428</v>
      </c>
      <c r="BP182">
        <f t="shared" si="191"/>
        <v>0.9981810202627428</v>
      </c>
      <c r="BQ182">
        <f t="shared" si="192"/>
        <v>1</v>
      </c>
      <c r="BR182">
        <f t="shared" si="193"/>
        <v>1</v>
      </c>
      <c r="BS182">
        <f t="shared" si="194"/>
        <v>1</v>
      </c>
      <c r="BT182">
        <f t="shared" si="195"/>
        <v>1</v>
      </c>
      <c r="BU182">
        <f t="shared" si="196"/>
        <v>1</v>
      </c>
      <c r="BV182">
        <f t="shared" si="197"/>
        <v>1</v>
      </c>
      <c r="BW182">
        <f t="shared" si="198"/>
        <v>1</v>
      </c>
      <c r="BX182">
        <f t="shared" si="199"/>
        <v>0.9981810202627428</v>
      </c>
      <c r="BY182">
        <f t="shared" si="200"/>
        <v>0.9981810202627428</v>
      </c>
      <c r="BZ182">
        <f t="shared" si="201"/>
        <v>1</v>
      </c>
    </row>
    <row r="183">
      <c r="A183" s="16">
        <v>18</v>
      </c>
      <c r="F183" s="4">
        <f t="shared" si="163"/>
        <v>0</v>
      </c>
      <c r="G183" s="4">
        <f t="shared" si="164"/>
        <v>0.0016620246812600549</v>
      </c>
      <c r="H183" s="4">
        <f t="shared" si="165"/>
        <v>0.99999999999998113</v>
      </c>
      <c r="J183" s="12">
        <f t="shared" si="166"/>
        <v>0</v>
      </c>
      <c r="K183" s="12">
        <f t="shared" si="167"/>
        <v>0</v>
      </c>
      <c r="L183" s="12">
        <f t="shared" si="168"/>
        <v>1</v>
      </c>
      <c r="M183" s="4">
        <f t="shared" si="169"/>
        <v>0.0016620246812600549</v>
      </c>
      <c r="N183" s="4">
        <f t="shared" si="170"/>
        <v>0.0016620246812600549</v>
      </c>
      <c r="O183" s="4">
        <f t="shared" si="171"/>
        <v>1</v>
      </c>
      <c r="AA183" s="12">
        <f t="shared" si="172"/>
        <v>0.0016620246812600234</v>
      </c>
      <c r="AB183" s="12">
        <f t="shared" si="173"/>
        <v>0.0016620246812600234</v>
      </c>
      <c r="AC183" s="12">
        <f t="shared" si="174"/>
        <v>1</v>
      </c>
      <c r="AD183" s="12">
        <f t="shared" si="175"/>
        <v>0</v>
      </c>
      <c r="AE183" s="12">
        <f t="shared" si="176"/>
        <v>0</v>
      </c>
      <c r="AF183" s="12">
        <f t="shared" si="177"/>
        <v>1</v>
      </c>
      <c r="AR183">
        <f t="shared" si="178"/>
        <v>0.99999999999998113</v>
      </c>
      <c r="AS183">
        <f t="shared" si="179"/>
        <v>0.99999999999998113</v>
      </c>
      <c r="AT183">
        <f t="shared" si="180"/>
        <v>1</v>
      </c>
      <c r="AU183">
        <f t="shared" si="181"/>
        <v>0.0016620246812600549</v>
      </c>
      <c r="AV183">
        <f t="shared" si="182"/>
        <v>0.0016620246812600549</v>
      </c>
      <c r="AW183">
        <f t="shared" si="183"/>
        <v>1</v>
      </c>
      <c r="AX183">
        <f t="shared" si="184"/>
        <v>0</v>
      </c>
      <c r="AY183">
        <f t="shared" si="185"/>
        <v>0</v>
      </c>
      <c r="AZ183">
        <f t="shared" si="186"/>
        <v>1</v>
      </c>
      <c r="BA183">
        <f t="shared" si="187"/>
        <v>0</v>
      </c>
      <c r="BB183">
        <f t="shared" si="188"/>
        <v>0</v>
      </c>
      <c r="BC183">
        <f t="shared" si="189"/>
        <v>1</v>
      </c>
      <c r="BO183">
        <f t="shared" si="190"/>
        <v>0.99833797531873991</v>
      </c>
      <c r="BP183">
        <f t="shared" si="191"/>
        <v>0.99833797531873991</v>
      </c>
      <c r="BQ183">
        <f t="shared" si="192"/>
        <v>1</v>
      </c>
      <c r="BR183">
        <f t="shared" si="193"/>
        <v>1</v>
      </c>
      <c r="BS183">
        <f t="shared" si="194"/>
        <v>1</v>
      </c>
      <c r="BT183">
        <f t="shared" si="195"/>
        <v>1</v>
      </c>
      <c r="BU183">
        <f t="shared" si="196"/>
        <v>1</v>
      </c>
      <c r="BV183">
        <f t="shared" si="197"/>
        <v>0.99999999999999989</v>
      </c>
      <c r="BW183">
        <f t="shared" si="198"/>
        <v>1</v>
      </c>
      <c r="BX183">
        <f t="shared" si="199"/>
        <v>0.99833797531873991</v>
      </c>
      <c r="BY183">
        <f t="shared" si="200"/>
        <v>0.99833797531873991</v>
      </c>
      <c r="BZ183">
        <f t="shared" si="201"/>
        <v>1</v>
      </c>
    </row>
    <row r="184">
      <c r="A184" s="16">
        <v>18.100000000000001</v>
      </c>
      <c r="F184" s="4">
        <f t="shared" si="163"/>
        <v>0</v>
      </c>
      <c r="G184" s="4">
        <f t="shared" si="164"/>
        <v>0.0015201245436999506</v>
      </c>
      <c r="H184" s="4">
        <f t="shared" si="165"/>
        <v>0.99999999999998734</v>
      </c>
      <c r="J184" s="12">
        <f t="shared" si="166"/>
        <v>0</v>
      </c>
      <c r="K184" s="12">
        <f t="shared" si="167"/>
        <v>0</v>
      </c>
      <c r="L184" s="12">
        <f t="shared" si="168"/>
        <v>1</v>
      </c>
      <c r="M184" s="4">
        <f t="shared" si="169"/>
        <v>0.0015201245436999506</v>
      </c>
      <c r="N184" s="4">
        <f t="shared" si="170"/>
        <v>0.0015201245436999506</v>
      </c>
      <c r="O184" s="4">
        <f t="shared" si="171"/>
        <v>1</v>
      </c>
      <c r="AA184" s="12">
        <f t="shared" si="172"/>
        <v>0.0015201245436999313</v>
      </c>
      <c r="AB184" s="12">
        <f t="shared" si="173"/>
        <v>0.0015201245436999313</v>
      </c>
      <c r="AC184" s="12">
        <f t="shared" si="174"/>
        <v>1</v>
      </c>
      <c r="AD184" s="12">
        <f t="shared" si="175"/>
        <v>0</v>
      </c>
      <c r="AE184" s="12">
        <f t="shared" si="176"/>
        <v>0</v>
      </c>
      <c r="AF184" s="12">
        <f t="shared" si="177"/>
        <v>1</v>
      </c>
      <c r="AR184">
        <f t="shared" si="178"/>
        <v>0.99999999999998734</v>
      </c>
      <c r="AS184">
        <f t="shared" si="179"/>
        <v>0.99999999999998734</v>
      </c>
      <c r="AT184">
        <f t="shared" si="180"/>
        <v>1</v>
      </c>
      <c r="AU184">
        <f t="shared" si="181"/>
        <v>0.0015201245436999506</v>
      </c>
      <c r="AV184">
        <f t="shared" si="182"/>
        <v>0.0015201245436999506</v>
      </c>
      <c r="AW184">
        <f t="shared" si="183"/>
        <v>1</v>
      </c>
      <c r="AX184">
        <f t="shared" si="184"/>
        <v>0</v>
      </c>
      <c r="AY184">
        <f t="shared" si="185"/>
        <v>0</v>
      </c>
      <c r="AZ184">
        <f t="shared" si="186"/>
        <v>1</v>
      </c>
      <c r="BA184">
        <f t="shared" si="187"/>
        <v>0</v>
      </c>
      <c r="BB184">
        <f t="shared" si="188"/>
        <v>0</v>
      </c>
      <c r="BC184">
        <f t="shared" si="189"/>
        <v>1</v>
      </c>
      <c r="BO184">
        <f t="shared" si="190"/>
        <v>0.99847987545630001</v>
      </c>
      <c r="BP184">
        <f t="shared" si="191"/>
        <v>0.99847987545630001</v>
      </c>
      <c r="BQ184">
        <f t="shared" si="192"/>
        <v>1</v>
      </c>
      <c r="BR184">
        <f t="shared" si="193"/>
        <v>1</v>
      </c>
      <c r="BS184">
        <f t="shared" si="194"/>
        <v>1</v>
      </c>
      <c r="BT184">
        <f t="shared" si="195"/>
        <v>1</v>
      </c>
      <c r="BU184">
        <f t="shared" si="196"/>
        <v>1</v>
      </c>
      <c r="BV184">
        <f t="shared" si="197"/>
        <v>1</v>
      </c>
      <c r="BW184">
        <f t="shared" si="198"/>
        <v>1</v>
      </c>
      <c r="BX184">
        <f t="shared" si="199"/>
        <v>0.99847987545630001</v>
      </c>
      <c r="BY184">
        <f t="shared" si="200"/>
        <v>0.99847987545630001</v>
      </c>
      <c r="BZ184">
        <f t="shared" si="201"/>
        <v>1</v>
      </c>
    </row>
    <row r="185">
      <c r="A185" s="4">
        <v>18.199999999999999</v>
      </c>
      <c r="F185" s="4">
        <f t="shared" si="163"/>
        <v>0</v>
      </c>
      <c r="G185" s="4">
        <f t="shared" si="164"/>
        <v>0.0013916946758292354</v>
      </c>
      <c r="H185" s="4">
        <f t="shared" si="165"/>
        <v>0.99999999999999156</v>
      </c>
      <c r="J185" s="12">
        <f t="shared" si="166"/>
        <v>0</v>
      </c>
      <c r="K185" s="12">
        <f t="shared" si="167"/>
        <v>0</v>
      </c>
      <c r="L185" s="12">
        <f t="shared" si="168"/>
        <v>1</v>
      </c>
      <c r="M185" s="4">
        <f t="shared" si="169"/>
        <v>0.0013916946758292354</v>
      </c>
      <c r="N185" s="4">
        <f t="shared" si="170"/>
        <v>0.0013916946758292354</v>
      </c>
      <c r="O185" s="4">
        <f t="shared" si="171"/>
        <v>1</v>
      </c>
      <c r="AA185" s="12">
        <f t="shared" si="172"/>
        <v>0.0013916946758292237</v>
      </c>
      <c r="AB185" s="12">
        <f t="shared" si="173"/>
        <v>0.0013916946758292237</v>
      </c>
      <c r="AC185" s="12">
        <f t="shared" si="174"/>
        <v>1</v>
      </c>
      <c r="AD185" s="12">
        <f t="shared" si="175"/>
        <v>0</v>
      </c>
      <c r="AE185" s="12">
        <f t="shared" si="176"/>
        <v>0</v>
      </c>
      <c r="AF185" s="12">
        <f t="shared" si="177"/>
        <v>1</v>
      </c>
      <c r="AR185">
        <f t="shared" si="178"/>
        <v>0.99999999999999156</v>
      </c>
      <c r="AS185">
        <f t="shared" si="179"/>
        <v>0.99999999999999156</v>
      </c>
      <c r="AT185">
        <f t="shared" si="180"/>
        <v>1</v>
      </c>
      <c r="AU185">
        <f t="shared" si="181"/>
        <v>0.0013916946758292354</v>
      </c>
      <c r="AV185">
        <f t="shared" si="182"/>
        <v>0.0013916946758292354</v>
      </c>
      <c r="AW185">
        <f t="shared" si="183"/>
        <v>1</v>
      </c>
      <c r="AX185">
        <f t="shared" si="184"/>
        <v>0</v>
      </c>
      <c r="AY185">
        <f t="shared" si="185"/>
        <v>0</v>
      </c>
      <c r="AZ185">
        <f t="shared" si="186"/>
        <v>1</v>
      </c>
      <c r="BA185">
        <f t="shared" si="187"/>
        <v>0</v>
      </c>
      <c r="BB185">
        <f t="shared" si="188"/>
        <v>0</v>
      </c>
      <c r="BC185">
        <f t="shared" si="189"/>
        <v>1</v>
      </c>
      <c r="BO185">
        <f t="shared" si="190"/>
        <v>0.99860830532417078</v>
      </c>
      <c r="BP185">
        <f t="shared" si="191"/>
        <v>0.99860830532417078</v>
      </c>
      <c r="BQ185">
        <f t="shared" si="192"/>
        <v>1</v>
      </c>
      <c r="BR185">
        <f t="shared" si="193"/>
        <v>1</v>
      </c>
      <c r="BS185">
        <f t="shared" si="194"/>
        <v>1</v>
      </c>
      <c r="BT185">
        <f t="shared" si="195"/>
        <v>1</v>
      </c>
      <c r="BU185">
        <f t="shared" si="196"/>
        <v>1</v>
      </c>
      <c r="BV185">
        <f t="shared" si="197"/>
        <v>1</v>
      </c>
      <c r="BW185">
        <f t="shared" si="198"/>
        <v>1</v>
      </c>
      <c r="BX185">
        <f t="shared" si="199"/>
        <v>0.99860830532417078</v>
      </c>
      <c r="BY185">
        <f t="shared" si="200"/>
        <v>0.99860830532417078</v>
      </c>
      <c r="BZ185">
        <f t="shared" si="201"/>
        <v>1</v>
      </c>
    </row>
    <row r="186">
      <c r="A186" s="4">
        <v>18.300000000000001</v>
      </c>
      <c r="F186" s="4">
        <f t="shared" si="163"/>
        <v>0</v>
      </c>
      <c r="G186" s="4">
        <f t="shared" si="164"/>
        <v>0.0012753315066968221</v>
      </c>
      <c r="H186" s="4">
        <f t="shared" si="165"/>
        <v>0.99999999999999423</v>
      </c>
      <c r="J186" s="12">
        <f t="shared" si="166"/>
        <v>0</v>
      </c>
      <c r="K186" s="12">
        <f t="shared" si="167"/>
        <v>0</v>
      </c>
      <c r="L186" s="12">
        <f t="shared" si="168"/>
        <v>1</v>
      </c>
      <c r="M186" s="4">
        <f t="shared" si="169"/>
        <v>0.0012753315066968221</v>
      </c>
      <c r="N186" s="4">
        <f t="shared" si="170"/>
        <v>0.0012753315066968221</v>
      </c>
      <c r="O186" s="4">
        <f t="shared" si="171"/>
        <v>1</v>
      </c>
      <c r="AA186" s="12">
        <f t="shared" si="172"/>
        <v>0.0012753315066968147</v>
      </c>
      <c r="AB186" s="12">
        <f t="shared" si="173"/>
        <v>0.0012753315066968147</v>
      </c>
      <c r="AC186" s="12">
        <f t="shared" si="174"/>
        <v>1</v>
      </c>
      <c r="AD186" s="12">
        <f t="shared" si="175"/>
        <v>0</v>
      </c>
      <c r="AE186" s="12">
        <f t="shared" si="176"/>
        <v>0</v>
      </c>
      <c r="AF186" s="12">
        <f t="shared" si="177"/>
        <v>1</v>
      </c>
      <c r="AR186">
        <f t="shared" si="178"/>
        <v>0.99999999999999423</v>
      </c>
      <c r="AS186">
        <f t="shared" si="179"/>
        <v>0.99999999999999423</v>
      </c>
      <c r="AT186">
        <f t="shared" si="180"/>
        <v>1</v>
      </c>
      <c r="AU186">
        <f t="shared" si="181"/>
        <v>0.0012753315066968221</v>
      </c>
      <c r="AV186">
        <f t="shared" si="182"/>
        <v>0.0012753315066968221</v>
      </c>
      <c r="AW186">
        <f t="shared" si="183"/>
        <v>1</v>
      </c>
      <c r="AX186">
        <f t="shared" si="184"/>
        <v>0</v>
      </c>
      <c r="AY186">
        <f t="shared" si="185"/>
        <v>0</v>
      </c>
      <c r="AZ186">
        <f t="shared" si="186"/>
        <v>1</v>
      </c>
      <c r="BA186">
        <f t="shared" si="187"/>
        <v>0</v>
      </c>
      <c r="BB186">
        <f t="shared" si="188"/>
        <v>0</v>
      </c>
      <c r="BC186">
        <f t="shared" si="189"/>
        <v>1</v>
      </c>
      <c r="BO186">
        <f t="shared" si="190"/>
        <v>0.99872466849330321</v>
      </c>
      <c r="BP186">
        <f t="shared" si="191"/>
        <v>0.99872466849330321</v>
      </c>
      <c r="BQ186">
        <f t="shared" si="192"/>
        <v>1</v>
      </c>
      <c r="BR186">
        <f t="shared" si="193"/>
        <v>1</v>
      </c>
      <c r="BS186">
        <f t="shared" si="194"/>
        <v>1</v>
      </c>
      <c r="BT186">
        <f t="shared" si="195"/>
        <v>1</v>
      </c>
      <c r="BU186">
        <f t="shared" si="196"/>
        <v>1</v>
      </c>
      <c r="BV186">
        <f t="shared" si="197"/>
        <v>0.99999999999999989</v>
      </c>
      <c r="BW186">
        <f t="shared" si="198"/>
        <v>1</v>
      </c>
      <c r="BX186">
        <f t="shared" si="199"/>
        <v>0.99872466849330321</v>
      </c>
      <c r="BY186">
        <f t="shared" si="200"/>
        <v>0.99872466849330321</v>
      </c>
      <c r="BZ186">
        <f t="shared" si="201"/>
        <v>1</v>
      </c>
    </row>
    <row r="187">
      <c r="A187" s="4">
        <v>18.399999999999999</v>
      </c>
      <c r="F187" s="4">
        <f t="shared" si="163"/>
        <v>0</v>
      </c>
      <c r="G187" s="4">
        <f t="shared" si="164"/>
        <v>0.0011697902879093734</v>
      </c>
      <c r="H187" s="4">
        <f t="shared" si="165"/>
        <v>0.99999999999999623</v>
      </c>
      <c r="J187" s="12">
        <f t="shared" si="166"/>
        <v>0</v>
      </c>
      <c r="K187" s="12">
        <f t="shared" si="167"/>
        <v>0</v>
      </c>
      <c r="L187" s="12">
        <f t="shared" si="168"/>
        <v>1</v>
      </c>
      <c r="M187" s="4">
        <f t="shared" si="169"/>
        <v>0.0011697902879093734</v>
      </c>
      <c r="N187" s="4">
        <f t="shared" si="170"/>
        <v>0.0011697902879093734</v>
      </c>
      <c r="O187" s="4">
        <f t="shared" si="171"/>
        <v>1</v>
      </c>
      <c r="AA187" s="12">
        <f t="shared" si="172"/>
        <v>0.0011697902879093691</v>
      </c>
      <c r="AB187" s="12">
        <f t="shared" si="173"/>
        <v>0.0011697902879093691</v>
      </c>
      <c r="AC187" s="12">
        <f t="shared" si="174"/>
        <v>1</v>
      </c>
      <c r="AD187" s="12">
        <f t="shared" si="175"/>
        <v>0</v>
      </c>
      <c r="AE187" s="12">
        <f t="shared" si="176"/>
        <v>0</v>
      </c>
      <c r="AF187" s="12">
        <f t="shared" si="177"/>
        <v>1</v>
      </c>
      <c r="AR187">
        <f t="shared" si="178"/>
        <v>0.99999999999999623</v>
      </c>
      <c r="AS187">
        <f t="shared" si="179"/>
        <v>0.99999999999999623</v>
      </c>
      <c r="AT187">
        <f t="shared" si="180"/>
        <v>1</v>
      </c>
      <c r="AU187">
        <f t="shared" si="181"/>
        <v>0.0011697902879093734</v>
      </c>
      <c r="AV187">
        <f t="shared" si="182"/>
        <v>0.0011697902879093734</v>
      </c>
      <c r="AW187">
        <f t="shared" si="183"/>
        <v>1</v>
      </c>
      <c r="AX187">
        <f t="shared" si="184"/>
        <v>0</v>
      </c>
      <c r="AY187">
        <f t="shared" si="185"/>
        <v>0</v>
      </c>
      <c r="AZ187">
        <f t="shared" si="186"/>
        <v>1</v>
      </c>
      <c r="BA187">
        <f t="shared" si="187"/>
        <v>0</v>
      </c>
      <c r="BB187">
        <f t="shared" si="188"/>
        <v>0</v>
      </c>
      <c r="BC187">
        <f t="shared" si="189"/>
        <v>1</v>
      </c>
      <c r="BO187">
        <f t="shared" si="190"/>
        <v>0.99883020971209058</v>
      </c>
      <c r="BP187">
        <f t="shared" si="191"/>
        <v>0.99883020971209058</v>
      </c>
      <c r="BQ187">
        <f t="shared" si="192"/>
        <v>1</v>
      </c>
      <c r="BR187">
        <f t="shared" si="193"/>
        <v>1</v>
      </c>
      <c r="BS187">
        <f t="shared" si="194"/>
        <v>1</v>
      </c>
      <c r="BT187">
        <f t="shared" si="195"/>
        <v>1</v>
      </c>
      <c r="BU187">
        <f t="shared" si="196"/>
        <v>1</v>
      </c>
      <c r="BV187">
        <f t="shared" si="197"/>
        <v>1</v>
      </c>
      <c r="BW187">
        <f t="shared" si="198"/>
        <v>1</v>
      </c>
      <c r="BX187">
        <f t="shared" si="199"/>
        <v>0.99883020971209058</v>
      </c>
      <c r="BY187">
        <f t="shared" si="200"/>
        <v>0.99883020971209058</v>
      </c>
      <c r="BZ187">
        <f t="shared" si="201"/>
        <v>1</v>
      </c>
    </row>
    <row r="188">
      <c r="A188" s="4">
        <v>18.5</v>
      </c>
      <c r="F188" s="4">
        <f t="shared" si="163"/>
        <v>0</v>
      </c>
      <c r="G188" s="4">
        <f t="shared" si="164"/>
        <v>0.0010739657558160652</v>
      </c>
      <c r="H188" s="4">
        <f t="shared" si="165"/>
        <v>0.99999999999999734</v>
      </c>
      <c r="J188" s="12">
        <f t="shared" si="166"/>
        <v>0</v>
      </c>
      <c r="K188" s="12">
        <f t="shared" si="167"/>
        <v>0</v>
      </c>
      <c r="L188" s="12">
        <f t="shared" si="168"/>
        <v>1</v>
      </c>
      <c r="M188" s="4">
        <f t="shared" si="169"/>
        <v>0.0010739657558160652</v>
      </c>
      <c r="N188" s="4">
        <f t="shared" si="170"/>
        <v>0.0010739657558160652</v>
      </c>
      <c r="O188" s="4">
        <f t="shared" si="171"/>
        <v>1</v>
      </c>
      <c r="AA188" s="12">
        <f t="shared" si="172"/>
        <v>0.0010739657558160624</v>
      </c>
      <c r="AB188" s="12">
        <f t="shared" si="173"/>
        <v>0.0010739657558160624</v>
      </c>
      <c r="AC188" s="12">
        <f t="shared" si="174"/>
        <v>1</v>
      </c>
      <c r="AD188" s="12">
        <f t="shared" si="175"/>
        <v>0</v>
      </c>
      <c r="AE188" s="12">
        <f t="shared" si="176"/>
        <v>0</v>
      </c>
      <c r="AF188" s="12">
        <f t="shared" si="177"/>
        <v>1</v>
      </c>
      <c r="AR188">
        <f t="shared" si="178"/>
        <v>0.99999999999999734</v>
      </c>
      <c r="AS188">
        <f t="shared" si="179"/>
        <v>0.99999999999999734</v>
      </c>
      <c r="AT188">
        <f t="shared" si="180"/>
        <v>1</v>
      </c>
      <c r="AU188">
        <f t="shared" si="181"/>
        <v>0.0010739657558160652</v>
      </c>
      <c r="AV188">
        <f t="shared" si="182"/>
        <v>0.0010739657558160652</v>
      </c>
      <c r="AW188">
        <f t="shared" si="183"/>
        <v>1</v>
      </c>
      <c r="AX188">
        <f t="shared" si="184"/>
        <v>0</v>
      </c>
      <c r="AY188">
        <f t="shared" si="185"/>
        <v>0</v>
      </c>
      <c r="AZ188">
        <f t="shared" si="186"/>
        <v>1</v>
      </c>
      <c r="BA188">
        <f t="shared" si="187"/>
        <v>0</v>
      </c>
      <c r="BB188">
        <f t="shared" si="188"/>
        <v>0</v>
      </c>
      <c r="BC188">
        <f t="shared" si="189"/>
        <v>1</v>
      </c>
      <c r="BO188">
        <f t="shared" si="190"/>
        <v>0.99892603424418391</v>
      </c>
      <c r="BP188">
        <f t="shared" si="191"/>
        <v>0.99892603424418391</v>
      </c>
      <c r="BQ188">
        <f t="shared" si="192"/>
        <v>1</v>
      </c>
      <c r="BR188">
        <f t="shared" si="193"/>
        <v>1</v>
      </c>
      <c r="BS188">
        <f t="shared" si="194"/>
        <v>1</v>
      </c>
      <c r="BT188">
        <f t="shared" si="195"/>
        <v>1</v>
      </c>
      <c r="BU188">
        <f t="shared" si="196"/>
        <v>1</v>
      </c>
      <c r="BV188">
        <f t="shared" si="197"/>
        <v>1</v>
      </c>
      <c r="BW188">
        <f t="shared" si="198"/>
        <v>1</v>
      </c>
      <c r="BX188">
        <f t="shared" si="199"/>
        <v>0.99892603424418391</v>
      </c>
      <c r="BY188">
        <f t="shared" si="200"/>
        <v>0.99892603424418391</v>
      </c>
      <c r="BZ188">
        <f t="shared" si="201"/>
        <v>1</v>
      </c>
    </row>
    <row r="189">
      <c r="A189" s="4">
        <v>18.600000000000001</v>
      </c>
      <c r="F189" s="4">
        <f t="shared" si="163"/>
        <v>0</v>
      </c>
      <c r="G189" s="4">
        <f t="shared" si="164"/>
        <v>0.00098687530639816889</v>
      </c>
      <c r="H189" s="4">
        <f t="shared" si="165"/>
        <v>0.99999999999999822</v>
      </c>
      <c r="J189" s="12">
        <f t="shared" si="166"/>
        <v>0</v>
      </c>
      <c r="K189" s="12">
        <f t="shared" si="167"/>
        <v>0</v>
      </c>
      <c r="L189" s="12">
        <f t="shared" si="168"/>
        <v>1</v>
      </c>
      <c r="M189" s="4">
        <f t="shared" si="169"/>
        <v>0.00098687530639816889</v>
      </c>
      <c r="N189" s="4">
        <f t="shared" si="170"/>
        <v>0.00098687530639816889</v>
      </c>
      <c r="O189" s="4">
        <f t="shared" si="171"/>
        <v>1</v>
      </c>
      <c r="AA189" s="12">
        <f t="shared" si="172"/>
        <v>0.00098687530639816716</v>
      </c>
      <c r="AB189" s="12">
        <f t="shared" si="173"/>
        <v>0.00098687530639816716</v>
      </c>
      <c r="AC189" s="12">
        <f t="shared" si="174"/>
        <v>1</v>
      </c>
      <c r="AD189" s="12">
        <f t="shared" si="175"/>
        <v>0</v>
      </c>
      <c r="AE189" s="12">
        <f t="shared" si="176"/>
        <v>0</v>
      </c>
      <c r="AF189" s="12">
        <f t="shared" si="177"/>
        <v>1</v>
      </c>
      <c r="AR189">
        <f t="shared" si="178"/>
        <v>0.99999999999999822</v>
      </c>
      <c r="AS189">
        <f t="shared" si="179"/>
        <v>0.99999999999999822</v>
      </c>
      <c r="AT189">
        <f t="shared" si="180"/>
        <v>1</v>
      </c>
      <c r="AU189">
        <f t="shared" si="181"/>
        <v>0.00098687530639816889</v>
      </c>
      <c r="AV189">
        <f t="shared" si="182"/>
        <v>0.00098687530639816889</v>
      </c>
      <c r="AW189">
        <f t="shared" si="183"/>
        <v>1</v>
      </c>
      <c r="AX189">
        <f t="shared" si="184"/>
        <v>0</v>
      </c>
      <c r="AY189">
        <f t="shared" si="185"/>
        <v>0</v>
      </c>
      <c r="AZ189">
        <f t="shared" si="186"/>
        <v>1</v>
      </c>
      <c r="BA189">
        <f t="shared" si="187"/>
        <v>0</v>
      </c>
      <c r="BB189">
        <f t="shared" si="188"/>
        <v>0</v>
      </c>
      <c r="BC189">
        <f t="shared" si="189"/>
        <v>1</v>
      </c>
      <c r="BO189">
        <f t="shared" si="190"/>
        <v>0.99901312469360182</v>
      </c>
      <c r="BP189">
        <f t="shared" si="191"/>
        <v>0.99901312469360182</v>
      </c>
      <c r="BQ189">
        <f t="shared" si="192"/>
        <v>1</v>
      </c>
      <c r="BR189">
        <f t="shared" si="193"/>
        <v>1</v>
      </c>
      <c r="BS189">
        <f t="shared" si="194"/>
        <v>1</v>
      </c>
      <c r="BT189">
        <f t="shared" si="195"/>
        <v>1</v>
      </c>
      <c r="BU189">
        <f t="shared" si="196"/>
        <v>1</v>
      </c>
      <c r="BV189">
        <f t="shared" si="197"/>
        <v>1</v>
      </c>
      <c r="BW189">
        <f t="shared" si="198"/>
        <v>1</v>
      </c>
      <c r="BX189">
        <f t="shared" si="199"/>
        <v>0.99901312469360182</v>
      </c>
      <c r="BY189">
        <f t="shared" si="200"/>
        <v>0.99901312469360182</v>
      </c>
      <c r="BZ189">
        <f t="shared" si="201"/>
        <v>1</v>
      </c>
    </row>
    <row r="190">
      <c r="A190" s="4">
        <v>18.699999999999999</v>
      </c>
      <c r="F190" s="4">
        <f t="shared" si="163"/>
        <v>0</v>
      </c>
      <c r="G190" s="4">
        <f t="shared" si="164"/>
        <v>0.00090764433709945662</v>
      </c>
      <c r="H190" s="4">
        <f t="shared" si="165"/>
        <v>0.99999999999999889</v>
      </c>
      <c r="J190" s="12">
        <f t="shared" si="166"/>
        <v>0</v>
      </c>
      <c r="K190" s="12">
        <f t="shared" si="167"/>
        <v>0</v>
      </c>
      <c r="L190" s="12">
        <f t="shared" si="168"/>
        <v>1</v>
      </c>
      <c r="M190" s="4">
        <f t="shared" si="169"/>
        <v>0.00090764433709945662</v>
      </c>
      <c r="N190" s="4">
        <f t="shared" si="170"/>
        <v>0.00090764433709945662</v>
      </c>
      <c r="O190" s="4">
        <f t="shared" si="171"/>
        <v>1</v>
      </c>
      <c r="AA190" s="12">
        <f t="shared" si="172"/>
        <v>0.00090764433709945565</v>
      </c>
      <c r="AB190" s="12">
        <f t="shared" si="173"/>
        <v>0.00090764433709945565</v>
      </c>
      <c r="AC190" s="12">
        <f t="shared" si="174"/>
        <v>1</v>
      </c>
      <c r="AD190" s="12">
        <f t="shared" si="175"/>
        <v>0</v>
      </c>
      <c r="AE190" s="12">
        <f t="shared" si="176"/>
        <v>0</v>
      </c>
      <c r="AF190" s="12">
        <f t="shared" si="177"/>
        <v>1</v>
      </c>
      <c r="AR190">
        <f t="shared" si="178"/>
        <v>0.99999999999999889</v>
      </c>
      <c r="AS190">
        <f t="shared" si="179"/>
        <v>0.99999999999999889</v>
      </c>
      <c r="AT190">
        <f t="shared" si="180"/>
        <v>1</v>
      </c>
      <c r="AU190">
        <f t="shared" si="181"/>
        <v>0.00090764433709945662</v>
      </c>
      <c r="AV190">
        <f t="shared" si="182"/>
        <v>0.00090764433709945662</v>
      </c>
      <c r="AW190">
        <f t="shared" si="183"/>
        <v>1</v>
      </c>
      <c r="AX190">
        <f t="shared" si="184"/>
        <v>0</v>
      </c>
      <c r="AY190">
        <f t="shared" si="185"/>
        <v>0</v>
      </c>
      <c r="AZ190">
        <f t="shared" si="186"/>
        <v>1</v>
      </c>
      <c r="BA190">
        <f t="shared" si="187"/>
        <v>0</v>
      </c>
      <c r="BB190">
        <f t="shared" si="188"/>
        <v>0</v>
      </c>
      <c r="BC190">
        <f t="shared" si="189"/>
        <v>1</v>
      </c>
      <c r="BO190">
        <f t="shared" si="190"/>
        <v>0.99909235566290056</v>
      </c>
      <c r="BP190">
        <f t="shared" si="191"/>
        <v>0.99909235566290056</v>
      </c>
      <c r="BQ190">
        <f t="shared" si="192"/>
        <v>1</v>
      </c>
      <c r="BR190">
        <f t="shared" si="193"/>
        <v>1</v>
      </c>
      <c r="BS190">
        <f t="shared" si="194"/>
        <v>1</v>
      </c>
      <c r="BT190">
        <f t="shared" si="195"/>
        <v>1</v>
      </c>
      <c r="BU190">
        <f t="shared" si="196"/>
        <v>1</v>
      </c>
      <c r="BV190">
        <f t="shared" si="197"/>
        <v>1</v>
      </c>
      <c r="BW190">
        <f t="shared" si="198"/>
        <v>1</v>
      </c>
      <c r="BX190">
        <f t="shared" si="199"/>
        <v>0.99909235566290056</v>
      </c>
      <c r="BY190">
        <f t="shared" si="200"/>
        <v>0.99909235566290056</v>
      </c>
      <c r="BZ190">
        <f t="shared" si="201"/>
        <v>1</v>
      </c>
    </row>
    <row r="191">
      <c r="A191" s="4">
        <v>18.800000000000001</v>
      </c>
      <c r="F191" s="4">
        <f t="shared" si="163"/>
        <v>0</v>
      </c>
      <c r="G191" s="4">
        <f t="shared" si="164"/>
        <v>0.00083549345984374075</v>
      </c>
      <c r="H191" s="4">
        <f t="shared" si="165"/>
        <v>0.99999999999999933</v>
      </c>
      <c r="J191" s="12">
        <f t="shared" si="166"/>
        <v>0</v>
      </c>
      <c r="K191" s="12">
        <f t="shared" si="167"/>
        <v>0</v>
      </c>
      <c r="L191" s="12">
        <f t="shared" si="168"/>
        <v>1</v>
      </c>
      <c r="M191" s="4">
        <f t="shared" si="169"/>
        <v>0.00083549345984374075</v>
      </c>
      <c r="N191" s="4">
        <f t="shared" si="170"/>
        <v>0.00083549345984374075</v>
      </c>
      <c r="O191" s="4">
        <f t="shared" si="171"/>
        <v>1</v>
      </c>
      <c r="AA191" s="12">
        <f t="shared" si="172"/>
        <v>0.00083549345984374021</v>
      </c>
      <c r="AB191" s="12">
        <f t="shared" si="173"/>
        <v>0.00083549345984374021</v>
      </c>
      <c r="AC191" s="12">
        <f t="shared" si="174"/>
        <v>1</v>
      </c>
      <c r="AD191" s="12">
        <f t="shared" si="175"/>
        <v>0</v>
      </c>
      <c r="AE191" s="12">
        <f t="shared" si="176"/>
        <v>0</v>
      </c>
      <c r="AF191" s="12">
        <f t="shared" si="177"/>
        <v>1</v>
      </c>
      <c r="AR191">
        <f t="shared" si="178"/>
        <v>0.99999999999999933</v>
      </c>
      <c r="AS191">
        <f t="shared" si="179"/>
        <v>0.99999999999999933</v>
      </c>
      <c r="AT191">
        <f t="shared" si="180"/>
        <v>1</v>
      </c>
      <c r="AU191">
        <f t="shared" si="181"/>
        <v>0.00083549345984374075</v>
      </c>
      <c r="AV191">
        <f t="shared" si="182"/>
        <v>0.00083549345984374075</v>
      </c>
      <c r="AW191">
        <f t="shared" si="183"/>
        <v>1</v>
      </c>
      <c r="AX191">
        <f t="shared" si="184"/>
        <v>0</v>
      </c>
      <c r="AY191">
        <f t="shared" si="185"/>
        <v>0</v>
      </c>
      <c r="AZ191">
        <f t="shared" si="186"/>
        <v>1</v>
      </c>
      <c r="BA191">
        <f t="shared" si="187"/>
        <v>0</v>
      </c>
      <c r="BB191">
        <f t="shared" si="188"/>
        <v>0</v>
      </c>
      <c r="BC191">
        <f t="shared" si="189"/>
        <v>1</v>
      </c>
      <c r="BO191">
        <f t="shared" si="190"/>
        <v>0.99916450654015621</v>
      </c>
      <c r="BP191">
        <f t="shared" si="191"/>
        <v>0.99916450654015621</v>
      </c>
      <c r="BQ191">
        <f t="shared" si="192"/>
        <v>1</v>
      </c>
      <c r="BR191">
        <f t="shared" si="193"/>
        <v>1</v>
      </c>
      <c r="BS191">
        <f t="shared" si="194"/>
        <v>1</v>
      </c>
      <c r="BT191">
        <f t="shared" si="195"/>
        <v>1</v>
      </c>
      <c r="BU191">
        <f t="shared" si="196"/>
        <v>1</v>
      </c>
      <c r="BV191">
        <f t="shared" si="197"/>
        <v>1</v>
      </c>
      <c r="BW191">
        <f t="shared" si="198"/>
        <v>1</v>
      </c>
      <c r="BX191">
        <f t="shared" si="199"/>
        <v>0.99916450654015621</v>
      </c>
      <c r="BY191">
        <f t="shared" si="200"/>
        <v>0.99916450654015621</v>
      </c>
      <c r="BZ191">
        <f t="shared" si="201"/>
        <v>1</v>
      </c>
    </row>
    <row r="192">
      <c r="A192" s="4">
        <v>18.899999999999999</v>
      </c>
      <c r="F192" s="4">
        <f t="shared" si="163"/>
        <v>0</v>
      </c>
      <c r="G192" s="4">
        <f t="shared" si="164"/>
        <v>0.00076972733195251029</v>
      </c>
      <c r="H192" s="4">
        <f t="shared" si="165"/>
        <v>0.99999999999999956</v>
      </c>
      <c r="J192" s="12">
        <f t="shared" si="166"/>
        <v>0</v>
      </c>
      <c r="K192" s="12">
        <f t="shared" si="167"/>
        <v>0</v>
      </c>
      <c r="L192" s="12">
        <f t="shared" si="168"/>
        <v>1</v>
      </c>
      <c r="M192" s="4">
        <f t="shared" si="169"/>
        <v>0.00076972733195251029</v>
      </c>
      <c r="N192" s="4">
        <f t="shared" si="170"/>
        <v>0.00076972733195251029</v>
      </c>
      <c r="O192" s="4">
        <f t="shared" si="171"/>
        <v>1</v>
      </c>
      <c r="AA192" s="12">
        <f t="shared" si="172"/>
        <v>0.00076972733195250997</v>
      </c>
      <c r="AB192" s="12">
        <f t="shared" si="173"/>
        <v>0.00076972733195250997</v>
      </c>
      <c r="AC192" s="12">
        <f t="shared" si="174"/>
        <v>1</v>
      </c>
      <c r="AD192" s="12">
        <f t="shared" si="175"/>
        <v>0</v>
      </c>
      <c r="AE192" s="12">
        <f t="shared" si="176"/>
        <v>0</v>
      </c>
      <c r="AF192" s="12">
        <f t="shared" si="177"/>
        <v>1</v>
      </c>
      <c r="AR192">
        <f t="shared" si="178"/>
        <v>0.99999999999999956</v>
      </c>
      <c r="AS192">
        <f t="shared" si="179"/>
        <v>0.99999999999999956</v>
      </c>
      <c r="AT192">
        <f t="shared" si="180"/>
        <v>1</v>
      </c>
      <c r="AU192">
        <f t="shared" si="181"/>
        <v>0.00076972733195251029</v>
      </c>
      <c r="AV192">
        <f t="shared" si="182"/>
        <v>0.00076972733195251029</v>
      </c>
      <c r="AW192">
        <f t="shared" si="183"/>
        <v>1</v>
      </c>
      <c r="AX192">
        <f t="shared" si="184"/>
        <v>0</v>
      </c>
      <c r="AY192">
        <f t="shared" si="185"/>
        <v>0</v>
      </c>
      <c r="AZ192">
        <f t="shared" si="186"/>
        <v>1</v>
      </c>
      <c r="BA192">
        <f t="shared" si="187"/>
        <v>0</v>
      </c>
      <c r="BB192">
        <f t="shared" si="188"/>
        <v>0</v>
      </c>
      <c r="BC192">
        <f t="shared" si="189"/>
        <v>1</v>
      </c>
      <c r="BO192">
        <f t="shared" si="190"/>
        <v>0.99923027266804754</v>
      </c>
      <c r="BP192">
        <f t="shared" si="191"/>
        <v>0.99923027266804754</v>
      </c>
      <c r="BQ192">
        <f t="shared" si="192"/>
        <v>1</v>
      </c>
      <c r="BR192">
        <f t="shared" si="193"/>
        <v>1</v>
      </c>
      <c r="BS192">
        <f t="shared" si="194"/>
        <v>1</v>
      </c>
      <c r="BT192">
        <f t="shared" si="195"/>
        <v>1</v>
      </c>
      <c r="BU192">
        <f t="shared" si="196"/>
        <v>1</v>
      </c>
      <c r="BV192">
        <f t="shared" si="197"/>
        <v>1</v>
      </c>
      <c r="BW192">
        <f t="shared" si="198"/>
        <v>1</v>
      </c>
      <c r="BX192">
        <f t="shared" si="199"/>
        <v>0.99923027266804754</v>
      </c>
      <c r="BY192">
        <f t="shared" si="200"/>
        <v>0.99923027266804754</v>
      </c>
      <c r="BZ192">
        <f t="shared" si="201"/>
        <v>1</v>
      </c>
    </row>
    <row r="193">
      <c r="A193" s="4">
        <v>19</v>
      </c>
      <c r="F193" s="4">
        <f t="shared" si="163"/>
        <v>0</v>
      </c>
      <c r="G193" s="4">
        <f t="shared" si="164"/>
        <v>0.00070972488777469275</v>
      </c>
      <c r="H193" s="4">
        <f t="shared" si="165"/>
        <v>0.99999999999999956</v>
      </c>
      <c r="J193" s="12">
        <f t="shared" si="166"/>
        <v>0</v>
      </c>
      <c r="K193" s="12">
        <f t="shared" si="167"/>
        <v>0</v>
      </c>
      <c r="L193" s="12">
        <f t="shared" si="168"/>
        <v>1</v>
      </c>
      <c r="M193" s="4">
        <f t="shared" si="169"/>
        <v>0.00070972488777469275</v>
      </c>
      <c r="N193" s="4">
        <f t="shared" si="170"/>
        <v>0.00070972488777469275</v>
      </c>
      <c r="O193" s="4">
        <f t="shared" si="171"/>
        <v>1</v>
      </c>
      <c r="AA193" s="12">
        <f t="shared" si="172"/>
        <v>0.00070972488777469242</v>
      </c>
      <c r="AB193" s="12">
        <f t="shared" si="173"/>
        <v>0.00070972488777469242</v>
      </c>
      <c r="AC193" s="12">
        <f t="shared" si="174"/>
        <v>1</v>
      </c>
      <c r="AD193" s="12">
        <f t="shared" si="175"/>
        <v>0</v>
      </c>
      <c r="AE193" s="12">
        <f t="shared" si="176"/>
        <v>0</v>
      </c>
      <c r="AF193" s="12">
        <f t="shared" si="177"/>
        <v>1</v>
      </c>
      <c r="AR193">
        <f t="shared" si="178"/>
        <v>0.99999999999999956</v>
      </c>
      <c r="AS193">
        <f t="shared" si="179"/>
        <v>0.99999999999999956</v>
      </c>
      <c r="AT193">
        <f t="shared" si="180"/>
        <v>1</v>
      </c>
      <c r="AU193">
        <f t="shared" si="181"/>
        <v>0.00070972488777469275</v>
      </c>
      <c r="AV193">
        <f t="shared" si="182"/>
        <v>0.00070972488777469275</v>
      </c>
      <c r="AW193">
        <f t="shared" si="183"/>
        <v>1</v>
      </c>
      <c r="AX193">
        <f t="shared" si="184"/>
        <v>0</v>
      </c>
      <c r="AY193">
        <f t="shared" si="185"/>
        <v>0</v>
      </c>
      <c r="AZ193">
        <f t="shared" si="186"/>
        <v>1</v>
      </c>
      <c r="BA193">
        <f t="shared" si="187"/>
        <v>0</v>
      </c>
      <c r="BB193">
        <f t="shared" si="188"/>
        <v>0</v>
      </c>
      <c r="BC193">
        <f t="shared" si="189"/>
        <v>1</v>
      </c>
      <c r="BO193">
        <f t="shared" si="190"/>
        <v>0.99929027511222535</v>
      </c>
      <c r="BP193">
        <f t="shared" si="191"/>
        <v>0.99929027511222535</v>
      </c>
      <c r="BQ193">
        <f t="shared" si="192"/>
        <v>1</v>
      </c>
      <c r="BR193">
        <f t="shared" si="193"/>
        <v>1</v>
      </c>
      <c r="BS193">
        <f t="shared" si="194"/>
        <v>1</v>
      </c>
      <c r="BT193">
        <f t="shared" si="195"/>
        <v>1</v>
      </c>
      <c r="BU193">
        <f t="shared" si="196"/>
        <v>1</v>
      </c>
      <c r="BV193">
        <f t="shared" si="197"/>
        <v>0.99999999999999989</v>
      </c>
      <c r="BW193">
        <f t="shared" si="198"/>
        <v>1</v>
      </c>
      <c r="BX193">
        <f t="shared" si="199"/>
        <v>0.99929027511222535</v>
      </c>
      <c r="BY193">
        <f t="shared" si="200"/>
        <v>0.99929027511222535</v>
      </c>
      <c r="BZ193">
        <f t="shared" si="201"/>
        <v>1</v>
      </c>
    </row>
    <row r="194">
      <c r="A194" s="4">
        <v>19.100000000000001</v>
      </c>
      <c r="F194" s="4">
        <f t="shared" si="163"/>
        <v>0</v>
      </c>
      <c r="G194" s="4">
        <f t="shared" si="164"/>
        <v>0.00065493078456103004</v>
      </c>
      <c r="H194" s="4">
        <f t="shared" si="165"/>
        <v>0.99999999999999978</v>
      </c>
      <c r="J194" s="12">
        <f t="shared" si="166"/>
        <v>0</v>
      </c>
      <c r="K194" s="12">
        <f t="shared" si="167"/>
        <v>0</v>
      </c>
      <c r="L194" s="12">
        <f t="shared" si="168"/>
        <v>1</v>
      </c>
      <c r="M194" s="4">
        <f t="shared" si="169"/>
        <v>0.00065493078456103004</v>
      </c>
      <c r="N194" s="4">
        <f t="shared" si="170"/>
        <v>0.00065493078456103004</v>
      </c>
      <c r="O194" s="4">
        <f t="shared" si="171"/>
        <v>1</v>
      </c>
      <c r="AA194" s="12">
        <f t="shared" si="172"/>
        <v>0.00065493078456102993</v>
      </c>
      <c r="AB194" s="12">
        <f t="shared" si="173"/>
        <v>0.00065493078456102993</v>
      </c>
      <c r="AC194" s="12">
        <f t="shared" si="174"/>
        <v>1</v>
      </c>
      <c r="AD194" s="12">
        <f t="shared" si="175"/>
        <v>0</v>
      </c>
      <c r="AE194" s="12">
        <f t="shared" si="176"/>
        <v>0</v>
      </c>
      <c r="AF194" s="12">
        <f t="shared" si="177"/>
        <v>1</v>
      </c>
      <c r="AR194">
        <f t="shared" si="178"/>
        <v>0.99999999999999978</v>
      </c>
      <c r="AS194">
        <f t="shared" si="179"/>
        <v>0.99999999999999978</v>
      </c>
      <c r="AT194">
        <f t="shared" si="180"/>
        <v>1</v>
      </c>
      <c r="AU194">
        <f t="shared" si="181"/>
        <v>0.00065493078456103004</v>
      </c>
      <c r="AV194">
        <f t="shared" si="182"/>
        <v>0.00065493078456103004</v>
      </c>
      <c r="AW194">
        <f t="shared" si="183"/>
        <v>1</v>
      </c>
      <c r="AX194">
        <f t="shared" si="184"/>
        <v>0</v>
      </c>
      <c r="AY194">
        <f t="shared" si="185"/>
        <v>0</v>
      </c>
      <c r="AZ194">
        <f t="shared" si="186"/>
        <v>1</v>
      </c>
      <c r="BA194">
        <f t="shared" si="187"/>
        <v>0</v>
      </c>
      <c r="BB194">
        <f t="shared" si="188"/>
        <v>0</v>
      </c>
      <c r="BC194">
        <f t="shared" si="189"/>
        <v>1</v>
      </c>
      <c r="BO194">
        <f t="shared" si="190"/>
        <v>0.99934506921543897</v>
      </c>
      <c r="BP194">
        <f t="shared" si="191"/>
        <v>0.99934506921543897</v>
      </c>
      <c r="BQ194">
        <f t="shared" si="192"/>
        <v>1</v>
      </c>
      <c r="BR194">
        <f t="shared" si="193"/>
        <v>1</v>
      </c>
      <c r="BS194">
        <f t="shared" si="194"/>
        <v>1</v>
      </c>
      <c r="BT194">
        <f t="shared" si="195"/>
        <v>1</v>
      </c>
      <c r="BU194">
        <f t="shared" si="196"/>
        <v>1</v>
      </c>
      <c r="BV194">
        <f t="shared" si="197"/>
        <v>1</v>
      </c>
      <c r="BW194">
        <f t="shared" si="198"/>
        <v>1</v>
      </c>
      <c r="BX194">
        <f t="shared" si="199"/>
        <v>0.99934506921543897</v>
      </c>
      <c r="BY194">
        <f t="shared" si="200"/>
        <v>0.99934506921543897</v>
      </c>
      <c r="BZ194">
        <f t="shared" si="201"/>
        <v>1</v>
      </c>
    </row>
    <row r="195">
      <c r="A195" s="4">
        <v>19.199999999999999</v>
      </c>
      <c r="F195" s="4">
        <f t="shared" ref="F195:F203" si="202">IF(AND((A194&gt;=$D$4),(A194&lt;=$D$5)),1,IF(AND((A194&gt;$D$3),(A194&lt;$D$4)),((A194-$D$3)/($D$4-$D$3)),IF(AND((A194&gt;$D$5),(A194&lt;$D$6)),((A194-$D$6)/($D$5-$D$6)),0)))</f>
        <v>0</v>
      </c>
      <c r="G195" s="4">
        <f t="shared" ref="G195:G203" si="203">1/(1+ABS((A194-$D$22)/$D$20)^(2*$D$21))</f>
        <v>0.00060484790228903086</v>
      </c>
      <c r="H195" s="4">
        <f t="shared" ref="H195:H203" si="204">1/(1+EXP(-$D$35*(A194-$D$36)))</f>
        <v>0.99999999999999978</v>
      </c>
      <c r="J195" s="12">
        <f t="shared" ref="J195:J203" si="205">MIN(F195,MAX(G195,H195))</f>
        <v>0</v>
      </c>
      <c r="K195" s="12">
        <f t="shared" ref="K195:K203" si="206">MAX(MIN(F195,G195),MIN(F195,H195))</f>
        <v>0</v>
      </c>
      <c r="L195" s="12">
        <f t="shared" ref="L195:L203" si="207">IF(ABS(J195-K195)&lt;1e-7,1,0)</f>
        <v>1</v>
      </c>
      <c r="M195" s="4">
        <f t="shared" ref="M195:M203" si="208">MAX(F195,MIN(G195,H195))</f>
        <v>0.00060484790228903086</v>
      </c>
      <c r="N195" s="4">
        <f t="shared" ref="N195:N203" si="209">MIN(MAX(F195,G195),MAX(F195,H195))</f>
        <v>0.00060484790228903086</v>
      </c>
      <c r="O195" s="4">
        <f t="shared" ref="O195:O203" si="210">IF(ABS(M195-N195)&lt;1e-7,1,0)</f>
        <v>1</v>
      </c>
      <c r="AA195" s="12">
        <f t="shared" ref="AA195:AA203" si="211">F195+(G195*H195)-F195*(G195*H195)</f>
        <v>0.00060484790228903075</v>
      </c>
      <c r="AB195" s="12">
        <f t="shared" ref="AB195:AB203" si="212">(F195+G195-F195*G195)*(F195+H195-F195*H195)</f>
        <v>0.00060484790228903075</v>
      </c>
      <c r="AC195" s="12">
        <f t="shared" ref="AC195:AC203" si="213">IF(ABS(AA195-AB195)&lt;1e-7,1,0)</f>
        <v>1</v>
      </c>
      <c r="AD195" s="12">
        <f t="shared" ref="AD195:AD203" si="214">F195*(G195+H195-G195*H195)</f>
        <v>0</v>
      </c>
      <c r="AE195" s="12">
        <f t="shared" ref="AE195:AE203" si="215">(F195*G195)+(F195*H195)-(F195*G195)*(F195*H195)</f>
        <v>0</v>
      </c>
      <c r="AF195" s="12">
        <f t="shared" ref="AF195:AF203" si="216">IF(ABS(AD195-AE195)&lt;1e-7,1,0)</f>
        <v>1</v>
      </c>
      <c r="AR195">
        <f t="shared" ref="AR195:AR203" si="217">F195+(MAX(G195,H195))-F195*(MAX(G195,H195))</f>
        <v>0.99999999999999978</v>
      </c>
      <c r="AS195">
        <f t="shared" ref="AS195:AS203" si="218">MAX((F195+G195-F195*G195),(F195+H195-F195*H195))</f>
        <v>0.99999999999999978</v>
      </c>
      <c r="AT195">
        <f t="shared" ref="AT195:AT203" si="219">IF(ABS(AR195-AS195)&lt;1e-7,1,0)</f>
        <v>1</v>
      </c>
      <c r="AU195">
        <f t="shared" ref="AU195:AU203" si="220">F195+(MIN(G195,H195))-F195*(MIN(G195,H195))</f>
        <v>0.00060484790228903086</v>
      </c>
      <c r="AV195">
        <f t="shared" ref="AV195:AV203" si="221">MIN((F195+G195-F195*G195),(F195+H195-F195*H195))</f>
        <v>0.00060484790228903086</v>
      </c>
      <c r="AW195">
        <f t="shared" ref="AW195:AW203" si="222">IF(ABS(AU195-AV195)&lt;1e-7,1,0)</f>
        <v>1</v>
      </c>
      <c r="AX195">
        <f t="shared" ref="AX195:AX203" si="223">F195*(MAX(G195,H195))</f>
        <v>0</v>
      </c>
      <c r="AY195">
        <f t="shared" ref="AY195:AY203" si="224">MAX(F195*G195,F195*H195)</f>
        <v>0</v>
      </c>
      <c r="AZ195">
        <f t="shared" ref="AZ195:AZ203" si="225">IF(ABS(AX195-AY195)&lt;1e-7,1,0)</f>
        <v>1</v>
      </c>
      <c r="BA195">
        <f t="shared" ref="BA195:BA203" si="226">F195*(MIN(G195,H195))</f>
        <v>0</v>
      </c>
      <c r="BB195">
        <f t="shared" ref="BB195:BB203" si="227">MIN(F195*G195,F195*H195)</f>
        <v>0</v>
      </c>
      <c r="BC195">
        <f t="shared" ref="BC195:BC203" si="228">IF(ABS(BA195-BB195)&lt;1e-7,1,0)</f>
        <v>1</v>
      </c>
      <c r="BO195">
        <f t="shared" ref="BO195:BO203" si="229">1-MAX(F195,G195)</f>
        <v>0.99939515209771101</v>
      </c>
      <c r="BP195">
        <f t="shared" ref="BP195:BP203" si="230">MIN(1-F195,1-G195)</f>
        <v>0.99939515209771101</v>
      </c>
      <c r="BQ195">
        <f t="shared" ref="BQ195:BQ203" si="231">IF(ABS(BO195-BP195)&lt;1e-7,1,0)</f>
        <v>1</v>
      </c>
      <c r="BR195">
        <f t="shared" ref="BR195:BR203" si="232">1-MIN(F195,G195)</f>
        <v>1</v>
      </c>
      <c r="BS195">
        <f t="shared" ref="BS195:BS203" si="233">MAX(1-F195,1-G195)</f>
        <v>1</v>
      </c>
      <c r="BT195">
        <f t="shared" ref="BT195:BT203" si="234">IF(ABS(BR195-BS195)&lt;1e-7,1,0)</f>
        <v>1</v>
      </c>
      <c r="BU195">
        <f t="shared" ref="BU195:BU203" si="235">1-F195*G195</f>
        <v>1</v>
      </c>
      <c r="BV195">
        <f t="shared" ref="BV195:BV203" si="236">(1-F195)+(1-G195)-(1-F195)*(1-G195)</f>
        <v>1</v>
      </c>
      <c r="BW195">
        <f t="shared" ref="BW195:BW203" si="237">IF(ABS(BU195-BV195)&lt;1e-7,1,0)</f>
        <v>1</v>
      </c>
      <c r="BX195">
        <f t="shared" ref="BX195:BX203" si="238">1-(F195+G195-F195*G195)</f>
        <v>0.99939515209771101</v>
      </c>
      <c r="BY195">
        <f t="shared" ref="BY195:BY203" si="239">(1-F195)*(1-G195)</f>
        <v>0.99939515209771101</v>
      </c>
      <c r="BZ195">
        <f t="shared" ref="BZ195:BZ203" si="240">IF(ABS(BX195-BY195)&lt;1e-7,1,0)</f>
        <v>1</v>
      </c>
    </row>
    <row r="196">
      <c r="A196" s="4">
        <v>19.300000000000001</v>
      </c>
      <c r="F196" s="4">
        <f t="shared" si="202"/>
        <v>0</v>
      </c>
      <c r="G196" s="4">
        <f t="shared" si="203"/>
        <v>0.0005590307594696822</v>
      </c>
      <c r="H196" s="4">
        <f t="shared" si="204"/>
        <v>1</v>
      </c>
      <c r="J196" s="12">
        <f t="shared" si="205"/>
        <v>0</v>
      </c>
      <c r="K196" s="12">
        <f t="shared" si="206"/>
        <v>0</v>
      </c>
      <c r="L196" s="12">
        <f t="shared" si="207"/>
        <v>1</v>
      </c>
      <c r="M196" s="4">
        <f t="shared" si="208"/>
        <v>0.0005590307594696822</v>
      </c>
      <c r="N196" s="4">
        <f t="shared" si="209"/>
        <v>0.0005590307594696822</v>
      </c>
      <c r="O196" s="4">
        <f t="shared" si="210"/>
        <v>1</v>
      </c>
      <c r="AA196" s="12">
        <f t="shared" si="211"/>
        <v>0.0005590307594696822</v>
      </c>
      <c r="AB196" s="12">
        <f t="shared" si="212"/>
        <v>0.0005590307594696822</v>
      </c>
      <c r="AC196" s="12">
        <f t="shared" si="213"/>
        <v>1</v>
      </c>
      <c r="AD196" s="12">
        <f t="shared" si="214"/>
        <v>0</v>
      </c>
      <c r="AE196" s="12">
        <f t="shared" si="215"/>
        <v>0</v>
      </c>
      <c r="AF196" s="12">
        <f t="shared" si="216"/>
        <v>1</v>
      </c>
      <c r="AR196">
        <f t="shared" si="217"/>
        <v>1</v>
      </c>
      <c r="AS196">
        <f t="shared" si="218"/>
        <v>1</v>
      </c>
      <c r="AT196">
        <f t="shared" si="219"/>
        <v>1</v>
      </c>
      <c r="AU196">
        <f t="shared" si="220"/>
        <v>0.0005590307594696822</v>
      </c>
      <c r="AV196">
        <f t="shared" si="221"/>
        <v>0.0005590307594696822</v>
      </c>
      <c r="AW196">
        <f t="shared" si="222"/>
        <v>1</v>
      </c>
      <c r="AX196">
        <f t="shared" si="223"/>
        <v>0</v>
      </c>
      <c r="AY196">
        <f t="shared" si="224"/>
        <v>0</v>
      </c>
      <c r="AZ196">
        <f t="shared" si="225"/>
        <v>1</v>
      </c>
      <c r="BA196">
        <f t="shared" si="226"/>
        <v>0</v>
      </c>
      <c r="BB196">
        <f t="shared" si="227"/>
        <v>0</v>
      </c>
      <c r="BC196">
        <f t="shared" si="228"/>
        <v>1</v>
      </c>
      <c r="BO196">
        <f t="shared" si="229"/>
        <v>0.99944096924053027</v>
      </c>
      <c r="BP196">
        <f t="shared" si="230"/>
        <v>0.99944096924053027</v>
      </c>
      <c r="BQ196">
        <f t="shared" si="231"/>
        <v>1</v>
      </c>
      <c r="BR196">
        <f t="shared" si="232"/>
        <v>1</v>
      </c>
      <c r="BS196">
        <f t="shared" si="233"/>
        <v>1</v>
      </c>
      <c r="BT196">
        <f t="shared" si="234"/>
        <v>1</v>
      </c>
      <c r="BU196">
        <f t="shared" si="235"/>
        <v>1</v>
      </c>
      <c r="BV196">
        <f t="shared" si="236"/>
        <v>1</v>
      </c>
      <c r="BW196">
        <f t="shared" si="237"/>
        <v>1</v>
      </c>
      <c r="BX196">
        <f t="shared" si="238"/>
        <v>0.99944096924053027</v>
      </c>
      <c r="BY196">
        <f t="shared" si="239"/>
        <v>0.99944096924053027</v>
      </c>
      <c r="BZ196">
        <f t="shared" si="240"/>
        <v>1</v>
      </c>
    </row>
    <row r="197">
      <c r="A197" s="4">
        <v>19.399999999999999</v>
      </c>
      <c r="F197" s="4">
        <f t="shared" si="202"/>
        <v>0</v>
      </c>
      <c r="G197" s="4">
        <f t="shared" si="203"/>
        <v>0.00051707972603302909</v>
      </c>
      <c r="H197" s="4">
        <f t="shared" si="204"/>
        <v>1</v>
      </c>
      <c r="J197" s="12">
        <f t="shared" si="205"/>
        <v>0</v>
      </c>
      <c r="K197" s="12">
        <f t="shared" si="206"/>
        <v>0</v>
      </c>
      <c r="L197" s="12">
        <f t="shared" si="207"/>
        <v>1</v>
      </c>
      <c r="M197" s="4">
        <f t="shared" si="208"/>
        <v>0.00051707972603302909</v>
      </c>
      <c r="N197" s="4">
        <f t="shared" si="209"/>
        <v>0.00051707972603302909</v>
      </c>
      <c r="O197" s="4">
        <f t="shared" si="210"/>
        <v>1</v>
      </c>
      <c r="AA197" s="12">
        <f t="shared" si="211"/>
        <v>0.00051707972603302909</v>
      </c>
      <c r="AB197" s="12">
        <f t="shared" si="212"/>
        <v>0.00051707972603302909</v>
      </c>
      <c r="AC197" s="12">
        <f t="shared" si="213"/>
        <v>1</v>
      </c>
      <c r="AD197" s="12">
        <f t="shared" si="214"/>
        <v>0</v>
      </c>
      <c r="AE197" s="12">
        <f t="shared" si="215"/>
        <v>0</v>
      </c>
      <c r="AF197" s="12">
        <f t="shared" si="216"/>
        <v>1</v>
      </c>
      <c r="AR197">
        <f t="shared" si="217"/>
        <v>1</v>
      </c>
      <c r="AS197">
        <f t="shared" si="218"/>
        <v>1</v>
      </c>
      <c r="AT197">
        <f t="shared" si="219"/>
        <v>1</v>
      </c>
      <c r="AU197">
        <f t="shared" si="220"/>
        <v>0.00051707972603302909</v>
      </c>
      <c r="AV197">
        <f t="shared" si="221"/>
        <v>0.00051707972603302909</v>
      </c>
      <c r="AW197">
        <f t="shared" si="222"/>
        <v>1</v>
      </c>
      <c r="AX197">
        <f t="shared" si="223"/>
        <v>0</v>
      </c>
      <c r="AY197">
        <f t="shared" si="224"/>
        <v>0</v>
      </c>
      <c r="AZ197">
        <f t="shared" si="225"/>
        <v>1</v>
      </c>
      <c r="BA197">
        <f t="shared" si="226"/>
        <v>0</v>
      </c>
      <c r="BB197">
        <f t="shared" si="227"/>
        <v>0</v>
      </c>
      <c r="BC197">
        <f t="shared" si="228"/>
        <v>1</v>
      </c>
      <c r="BO197">
        <f t="shared" si="229"/>
        <v>0.99948292027396701</v>
      </c>
      <c r="BP197">
        <f t="shared" si="230"/>
        <v>0.99948292027396701</v>
      </c>
      <c r="BQ197">
        <f t="shared" si="231"/>
        <v>1</v>
      </c>
      <c r="BR197">
        <f t="shared" si="232"/>
        <v>1</v>
      </c>
      <c r="BS197">
        <f t="shared" si="233"/>
        <v>1</v>
      </c>
      <c r="BT197">
        <f t="shared" si="234"/>
        <v>1</v>
      </c>
      <c r="BU197">
        <f t="shared" si="235"/>
        <v>1</v>
      </c>
      <c r="BV197">
        <f t="shared" si="236"/>
        <v>1</v>
      </c>
      <c r="BW197">
        <f t="shared" si="237"/>
        <v>1</v>
      </c>
      <c r="BX197">
        <f t="shared" si="238"/>
        <v>0.99948292027396701</v>
      </c>
      <c r="BY197">
        <f t="shared" si="239"/>
        <v>0.99948292027396701</v>
      </c>
      <c r="BZ197">
        <f t="shared" si="240"/>
        <v>1</v>
      </c>
    </row>
    <row r="198">
      <c r="A198" s="4">
        <v>19.5</v>
      </c>
      <c r="F198" s="4">
        <f t="shared" si="202"/>
        <v>0</v>
      </c>
      <c r="G198" s="4">
        <f t="shared" si="203"/>
        <v>0.00047863593069161122</v>
      </c>
      <c r="H198" s="4">
        <f t="shared" si="204"/>
        <v>1</v>
      </c>
      <c r="J198" s="12">
        <f t="shared" si="205"/>
        <v>0</v>
      </c>
      <c r="K198" s="12">
        <f t="shared" si="206"/>
        <v>0</v>
      </c>
      <c r="L198" s="12">
        <f t="shared" si="207"/>
        <v>1</v>
      </c>
      <c r="M198" s="4">
        <f t="shared" si="208"/>
        <v>0.00047863593069161122</v>
      </c>
      <c r="N198" s="4">
        <f t="shared" si="209"/>
        <v>0.00047863593069161122</v>
      </c>
      <c r="O198" s="4">
        <f t="shared" si="210"/>
        <v>1</v>
      </c>
      <c r="AA198" s="12">
        <f t="shared" si="211"/>
        <v>0.00047863593069161122</v>
      </c>
      <c r="AB198" s="12">
        <f t="shared" si="212"/>
        <v>0.00047863593069161122</v>
      </c>
      <c r="AC198" s="12">
        <f t="shared" si="213"/>
        <v>1</v>
      </c>
      <c r="AD198" s="12">
        <f t="shared" si="214"/>
        <v>0</v>
      </c>
      <c r="AE198" s="12">
        <f t="shared" si="215"/>
        <v>0</v>
      </c>
      <c r="AF198" s="12">
        <f t="shared" si="216"/>
        <v>1</v>
      </c>
      <c r="AR198">
        <f t="shared" si="217"/>
        <v>1</v>
      </c>
      <c r="AS198">
        <f t="shared" si="218"/>
        <v>1</v>
      </c>
      <c r="AT198">
        <f t="shared" si="219"/>
        <v>1</v>
      </c>
      <c r="AU198">
        <f t="shared" si="220"/>
        <v>0.00047863593069161122</v>
      </c>
      <c r="AV198">
        <f t="shared" si="221"/>
        <v>0.00047863593069161122</v>
      </c>
      <c r="AW198">
        <f t="shared" si="222"/>
        <v>1</v>
      </c>
      <c r="AX198">
        <f t="shared" si="223"/>
        <v>0</v>
      </c>
      <c r="AY198">
        <f t="shared" si="224"/>
        <v>0</v>
      </c>
      <c r="AZ198">
        <f t="shared" si="225"/>
        <v>1</v>
      </c>
      <c r="BA198">
        <f t="shared" si="226"/>
        <v>0</v>
      </c>
      <c r="BB198">
        <f t="shared" si="227"/>
        <v>0</v>
      </c>
      <c r="BC198">
        <f t="shared" si="228"/>
        <v>1</v>
      </c>
      <c r="BO198">
        <f t="shared" si="229"/>
        <v>0.99952136406930836</v>
      </c>
      <c r="BP198">
        <f t="shared" si="230"/>
        <v>0.99952136406930836</v>
      </c>
      <c r="BQ198">
        <f t="shared" si="231"/>
        <v>1</v>
      </c>
      <c r="BR198">
        <f t="shared" si="232"/>
        <v>1</v>
      </c>
      <c r="BS198">
        <f t="shared" si="233"/>
        <v>1</v>
      </c>
      <c r="BT198">
        <f t="shared" si="234"/>
        <v>1</v>
      </c>
      <c r="BU198">
        <f t="shared" si="235"/>
        <v>1</v>
      </c>
      <c r="BV198">
        <f t="shared" si="236"/>
        <v>1</v>
      </c>
      <c r="BW198">
        <f t="shared" si="237"/>
        <v>1</v>
      </c>
      <c r="BX198">
        <f t="shared" si="238"/>
        <v>0.99952136406930836</v>
      </c>
      <c r="BY198">
        <f t="shared" si="239"/>
        <v>0.99952136406930836</v>
      </c>
      <c r="BZ198">
        <f t="shared" si="240"/>
        <v>1</v>
      </c>
    </row>
    <row r="199">
      <c r="A199" s="4">
        <v>19.600000000000001</v>
      </c>
      <c r="F199" s="4">
        <f t="shared" si="202"/>
        <v>0</v>
      </c>
      <c r="G199" s="4">
        <f t="shared" si="203"/>
        <v>0.00044337677413629456</v>
      </c>
      <c r="H199" s="4">
        <f t="shared" si="204"/>
        <v>1</v>
      </c>
      <c r="J199" s="12">
        <f t="shared" si="205"/>
        <v>0</v>
      </c>
      <c r="K199" s="12">
        <f t="shared" si="206"/>
        <v>0</v>
      </c>
      <c r="L199" s="12">
        <f t="shared" si="207"/>
        <v>1</v>
      </c>
      <c r="M199" s="4">
        <f t="shared" si="208"/>
        <v>0.00044337677413629456</v>
      </c>
      <c r="N199" s="4">
        <f t="shared" si="209"/>
        <v>0.00044337677413629456</v>
      </c>
      <c r="O199" s="4">
        <f t="shared" si="210"/>
        <v>1</v>
      </c>
      <c r="AA199" s="12">
        <f t="shared" si="211"/>
        <v>0.00044337677413629456</v>
      </c>
      <c r="AB199" s="12">
        <f t="shared" si="212"/>
        <v>0.00044337677413629456</v>
      </c>
      <c r="AC199" s="12">
        <f t="shared" si="213"/>
        <v>1</v>
      </c>
      <c r="AD199" s="12">
        <f t="shared" si="214"/>
        <v>0</v>
      </c>
      <c r="AE199" s="12">
        <f t="shared" si="215"/>
        <v>0</v>
      </c>
      <c r="AF199" s="12">
        <f t="shared" si="216"/>
        <v>1</v>
      </c>
      <c r="AR199">
        <f t="shared" si="217"/>
        <v>1</v>
      </c>
      <c r="AS199">
        <f t="shared" si="218"/>
        <v>1</v>
      </c>
      <c r="AT199">
        <f t="shared" si="219"/>
        <v>1</v>
      </c>
      <c r="AU199">
        <f t="shared" si="220"/>
        <v>0.00044337677413629456</v>
      </c>
      <c r="AV199">
        <f t="shared" si="221"/>
        <v>0.00044337677413629456</v>
      </c>
      <c r="AW199">
        <f t="shared" si="222"/>
        <v>1</v>
      </c>
      <c r="AX199">
        <f t="shared" si="223"/>
        <v>0</v>
      </c>
      <c r="AY199">
        <f t="shared" si="224"/>
        <v>0</v>
      </c>
      <c r="AZ199">
        <f t="shared" si="225"/>
        <v>1</v>
      </c>
      <c r="BA199">
        <f t="shared" si="226"/>
        <v>0</v>
      </c>
      <c r="BB199">
        <f t="shared" si="227"/>
        <v>0</v>
      </c>
      <c r="BC199">
        <f t="shared" si="228"/>
        <v>1</v>
      </c>
      <c r="BO199">
        <f t="shared" si="229"/>
        <v>0.99955662322586369</v>
      </c>
      <c r="BP199">
        <f t="shared" si="230"/>
        <v>0.99955662322586369</v>
      </c>
      <c r="BQ199">
        <f t="shared" si="231"/>
        <v>1</v>
      </c>
      <c r="BR199">
        <f t="shared" si="232"/>
        <v>1</v>
      </c>
      <c r="BS199">
        <f t="shared" si="233"/>
        <v>1</v>
      </c>
      <c r="BT199">
        <f t="shared" si="234"/>
        <v>1</v>
      </c>
      <c r="BU199">
        <f t="shared" si="235"/>
        <v>1</v>
      </c>
      <c r="BV199">
        <f t="shared" si="236"/>
        <v>1</v>
      </c>
      <c r="BW199">
        <f t="shared" si="237"/>
        <v>1</v>
      </c>
      <c r="BX199">
        <f t="shared" si="238"/>
        <v>0.99955662322586369</v>
      </c>
      <c r="BY199">
        <f t="shared" si="239"/>
        <v>0.99955662322586369</v>
      </c>
      <c r="BZ199">
        <f t="shared" si="240"/>
        <v>1</v>
      </c>
    </row>
    <row r="200">
      <c r="A200" s="4">
        <v>19.699999999999999</v>
      </c>
      <c r="F200" s="4">
        <f t="shared" si="202"/>
        <v>0</v>
      </c>
      <c r="G200" s="4">
        <f t="shared" si="203"/>
        <v>0.00041101197138081365</v>
      </c>
      <c r="H200" s="4">
        <f t="shared" si="204"/>
        <v>1</v>
      </c>
      <c r="J200" s="12">
        <f t="shared" si="205"/>
        <v>0</v>
      </c>
      <c r="K200" s="12">
        <f t="shared" si="206"/>
        <v>0</v>
      </c>
      <c r="L200" s="12">
        <f t="shared" si="207"/>
        <v>1</v>
      </c>
      <c r="M200" s="4">
        <f t="shared" si="208"/>
        <v>0.00041101197138081365</v>
      </c>
      <c r="N200" s="4">
        <f t="shared" si="209"/>
        <v>0.00041101197138081365</v>
      </c>
      <c r="O200" s="4">
        <f t="shared" si="210"/>
        <v>1</v>
      </c>
      <c r="AA200" s="12">
        <f t="shared" si="211"/>
        <v>0.00041101197138081365</v>
      </c>
      <c r="AB200" s="12">
        <f t="shared" si="212"/>
        <v>0.00041101197138081365</v>
      </c>
      <c r="AC200" s="12">
        <f t="shared" si="213"/>
        <v>1</v>
      </c>
      <c r="AD200" s="12">
        <f t="shared" si="214"/>
        <v>0</v>
      </c>
      <c r="AE200" s="12">
        <f t="shared" si="215"/>
        <v>0</v>
      </c>
      <c r="AF200" s="12">
        <f t="shared" si="216"/>
        <v>1</v>
      </c>
      <c r="AR200">
        <f t="shared" si="217"/>
        <v>1</v>
      </c>
      <c r="AS200">
        <f t="shared" si="218"/>
        <v>1</v>
      </c>
      <c r="AT200">
        <f t="shared" si="219"/>
        <v>1</v>
      </c>
      <c r="AU200">
        <f t="shared" si="220"/>
        <v>0.00041101197138081365</v>
      </c>
      <c r="AV200">
        <f t="shared" si="221"/>
        <v>0.00041101197138081365</v>
      </c>
      <c r="AW200">
        <f t="shared" si="222"/>
        <v>1</v>
      </c>
      <c r="AX200">
        <f t="shared" si="223"/>
        <v>0</v>
      </c>
      <c r="AY200">
        <f t="shared" si="224"/>
        <v>0</v>
      </c>
      <c r="AZ200">
        <f t="shared" si="225"/>
        <v>1</v>
      </c>
      <c r="BA200">
        <f t="shared" si="226"/>
        <v>0</v>
      </c>
      <c r="BB200">
        <f t="shared" si="227"/>
        <v>0</v>
      </c>
      <c r="BC200">
        <f t="shared" si="228"/>
        <v>1</v>
      </c>
      <c r="BO200">
        <f t="shared" si="229"/>
        <v>0.99958898802861917</v>
      </c>
      <c r="BP200">
        <f t="shared" si="230"/>
        <v>0.99958898802861917</v>
      </c>
      <c r="BQ200">
        <f t="shared" si="231"/>
        <v>1</v>
      </c>
      <c r="BR200">
        <f t="shared" si="232"/>
        <v>1</v>
      </c>
      <c r="BS200">
        <f t="shared" si="233"/>
        <v>1</v>
      </c>
      <c r="BT200">
        <f t="shared" si="234"/>
        <v>1</v>
      </c>
      <c r="BU200">
        <f t="shared" si="235"/>
        <v>1</v>
      </c>
      <c r="BV200">
        <f t="shared" si="236"/>
        <v>0.99999999999999989</v>
      </c>
      <c r="BW200">
        <f t="shared" si="237"/>
        <v>1</v>
      </c>
      <c r="BX200">
        <f t="shared" si="238"/>
        <v>0.99958898802861917</v>
      </c>
      <c r="BY200">
        <f t="shared" si="239"/>
        <v>0.99958898802861917</v>
      </c>
      <c r="BZ200">
        <f t="shared" si="240"/>
        <v>1</v>
      </c>
    </row>
    <row r="201">
      <c r="A201" s="4">
        <v>19.800000000000001</v>
      </c>
      <c r="F201" s="4">
        <f t="shared" si="202"/>
        <v>0</v>
      </c>
      <c r="G201" s="4">
        <f t="shared" si="203"/>
        <v>0.00038128005683647022</v>
      </c>
      <c r="H201" s="4">
        <f t="shared" si="204"/>
        <v>1</v>
      </c>
      <c r="J201" s="12">
        <f t="shared" si="205"/>
        <v>0</v>
      </c>
      <c r="K201" s="12">
        <f t="shared" si="206"/>
        <v>0</v>
      </c>
      <c r="L201" s="12">
        <f t="shared" si="207"/>
        <v>1</v>
      </c>
      <c r="M201" s="4">
        <f t="shared" si="208"/>
        <v>0.00038128005683647022</v>
      </c>
      <c r="N201" s="4">
        <f t="shared" si="209"/>
        <v>0.00038128005683647022</v>
      </c>
      <c r="O201" s="4">
        <f t="shared" si="210"/>
        <v>1</v>
      </c>
      <c r="AA201" s="12">
        <f t="shared" si="211"/>
        <v>0.00038128005683647022</v>
      </c>
      <c r="AB201" s="12">
        <f t="shared" si="212"/>
        <v>0.00038128005683647022</v>
      </c>
      <c r="AC201" s="12">
        <f t="shared" si="213"/>
        <v>1</v>
      </c>
      <c r="AD201" s="12">
        <f t="shared" si="214"/>
        <v>0</v>
      </c>
      <c r="AE201" s="12">
        <f t="shared" si="215"/>
        <v>0</v>
      </c>
      <c r="AF201" s="12">
        <f t="shared" si="216"/>
        <v>1</v>
      </c>
      <c r="AR201">
        <f t="shared" si="217"/>
        <v>1</v>
      </c>
      <c r="AS201">
        <f t="shared" si="218"/>
        <v>1</v>
      </c>
      <c r="AT201">
        <f t="shared" si="219"/>
        <v>1</v>
      </c>
      <c r="AU201">
        <f t="shared" si="220"/>
        <v>0.00038128005683647022</v>
      </c>
      <c r="AV201">
        <f t="shared" si="221"/>
        <v>0.00038128005683647022</v>
      </c>
      <c r="AW201">
        <f t="shared" si="222"/>
        <v>1</v>
      </c>
      <c r="AX201">
        <f t="shared" si="223"/>
        <v>0</v>
      </c>
      <c r="AY201">
        <f t="shared" si="224"/>
        <v>0</v>
      </c>
      <c r="AZ201">
        <f t="shared" si="225"/>
        <v>1</v>
      </c>
      <c r="BA201">
        <f t="shared" si="226"/>
        <v>0</v>
      </c>
      <c r="BB201">
        <f t="shared" si="227"/>
        <v>0</v>
      </c>
      <c r="BC201">
        <f t="shared" si="228"/>
        <v>1</v>
      </c>
      <c r="BO201">
        <f t="shared" si="229"/>
        <v>0.99961871994316354</v>
      </c>
      <c r="BP201">
        <f t="shared" si="230"/>
        <v>0.99961871994316354</v>
      </c>
      <c r="BQ201">
        <f t="shared" si="231"/>
        <v>1</v>
      </c>
      <c r="BR201">
        <f t="shared" si="232"/>
        <v>1</v>
      </c>
      <c r="BS201">
        <f t="shared" si="233"/>
        <v>1</v>
      </c>
      <c r="BT201">
        <f t="shared" si="234"/>
        <v>1</v>
      </c>
      <c r="BU201">
        <f t="shared" si="235"/>
        <v>1</v>
      </c>
      <c r="BV201">
        <f t="shared" si="236"/>
        <v>1</v>
      </c>
      <c r="BW201">
        <f t="shared" si="237"/>
        <v>1</v>
      </c>
      <c r="BX201">
        <f t="shared" si="238"/>
        <v>0.99961871994316354</v>
      </c>
      <c r="BY201">
        <f t="shared" si="239"/>
        <v>0.99961871994316354</v>
      </c>
      <c r="BZ201">
        <f t="shared" si="240"/>
        <v>1</v>
      </c>
    </row>
    <row r="202">
      <c r="A202" s="4">
        <v>19.899999999999999</v>
      </c>
      <c r="F202" s="4">
        <f t="shared" si="202"/>
        <v>0</v>
      </c>
      <c r="G202" s="4">
        <f t="shared" si="203"/>
        <v>0.00035394529451870216</v>
      </c>
      <c r="H202" s="4">
        <f t="shared" si="204"/>
        <v>1</v>
      </c>
      <c r="J202" s="12">
        <f t="shared" si="205"/>
        <v>0</v>
      </c>
      <c r="K202" s="12">
        <f t="shared" si="206"/>
        <v>0</v>
      </c>
      <c r="L202" s="12">
        <f t="shared" si="207"/>
        <v>1</v>
      </c>
      <c r="M202" s="4">
        <f t="shared" si="208"/>
        <v>0.00035394529451870216</v>
      </c>
      <c r="N202" s="4">
        <f t="shared" si="209"/>
        <v>0.00035394529451870216</v>
      </c>
      <c r="O202" s="4">
        <f t="shared" si="210"/>
        <v>1</v>
      </c>
      <c r="AA202" s="12">
        <f t="shared" si="211"/>
        <v>0.00035394529451870216</v>
      </c>
      <c r="AB202" s="12">
        <f t="shared" si="212"/>
        <v>0.00035394529451870216</v>
      </c>
      <c r="AC202" s="12">
        <f t="shared" si="213"/>
        <v>1</v>
      </c>
      <c r="AD202" s="12">
        <f t="shared" si="214"/>
        <v>0</v>
      </c>
      <c r="AE202" s="12">
        <f t="shared" si="215"/>
        <v>0</v>
      </c>
      <c r="AF202" s="12">
        <f t="shared" si="216"/>
        <v>1</v>
      </c>
      <c r="AR202">
        <f t="shared" si="217"/>
        <v>1</v>
      </c>
      <c r="AS202">
        <f t="shared" si="218"/>
        <v>1</v>
      </c>
      <c r="AT202">
        <f t="shared" si="219"/>
        <v>1</v>
      </c>
      <c r="AU202">
        <f t="shared" si="220"/>
        <v>0.00035394529451870216</v>
      </c>
      <c r="AV202">
        <f t="shared" si="221"/>
        <v>0.00035394529451870216</v>
      </c>
      <c r="AW202">
        <f t="shared" si="222"/>
        <v>1</v>
      </c>
      <c r="AX202">
        <f t="shared" si="223"/>
        <v>0</v>
      </c>
      <c r="AY202">
        <f t="shared" si="224"/>
        <v>0</v>
      </c>
      <c r="AZ202">
        <f t="shared" si="225"/>
        <v>1</v>
      </c>
      <c r="BA202">
        <f t="shared" si="226"/>
        <v>0</v>
      </c>
      <c r="BB202">
        <f t="shared" si="227"/>
        <v>0</v>
      </c>
      <c r="BC202">
        <f t="shared" si="228"/>
        <v>1</v>
      </c>
      <c r="BO202">
        <f t="shared" si="229"/>
        <v>0.99964605470548129</v>
      </c>
      <c r="BP202">
        <f t="shared" si="230"/>
        <v>0.99964605470548129</v>
      </c>
      <c r="BQ202">
        <f t="shared" si="231"/>
        <v>1</v>
      </c>
      <c r="BR202">
        <f t="shared" si="232"/>
        <v>1</v>
      </c>
      <c r="BS202">
        <f t="shared" si="233"/>
        <v>1</v>
      </c>
      <c r="BT202">
        <f t="shared" si="234"/>
        <v>1</v>
      </c>
      <c r="BU202">
        <f t="shared" si="235"/>
        <v>1</v>
      </c>
      <c r="BV202">
        <f t="shared" si="236"/>
        <v>1</v>
      </c>
      <c r="BW202">
        <f t="shared" si="237"/>
        <v>1</v>
      </c>
      <c r="BX202">
        <f t="shared" si="238"/>
        <v>0.99964605470548129</v>
      </c>
      <c r="BY202">
        <f t="shared" si="239"/>
        <v>0.99964605470548129</v>
      </c>
      <c r="BZ202">
        <f t="shared" si="240"/>
        <v>1</v>
      </c>
    </row>
    <row r="203">
      <c r="A203" s="4">
        <v>20</v>
      </c>
      <c r="F203" s="4">
        <f t="shared" si="202"/>
        <v>0</v>
      </c>
      <c r="G203" s="4">
        <f t="shared" si="203"/>
        <v>0.00032879494337512198</v>
      </c>
      <c r="H203" s="4">
        <f t="shared" si="204"/>
        <v>1</v>
      </c>
      <c r="J203" s="12">
        <f t="shared" si="205"/>
        <v>0</v>
      </c>
      <c r="K203" s="12">
        <f t="shared" si="206"/>
        <v>0</v>
      </c>
      <c r="L203" s="12">
        <f t="shared" si="207"/>
        <v>1</v>
      </c>
      <c r="M203" s="4">
        <f t="shared" si="208"/>
        <v>0.00032879494337512198</v>
      </c>
      <c r="N203" s="4">
        <f t="shared" si="209"/>
        <v>0.00032879494337512198</v>
      </c>
      <c r="O203" s="4">
        <f t="shared" si="210"/>
        <v>1</v>
      </c>
      <c r="AA203" s="12">
        <f t="shared" si="211"/>
        <v>0.00032879494337512198</v>
      </c>
      <c r="AB203" s="12">
        <f t="shared" si="212"/>
        <v>0.00032879494337512198</v>
      </c>
      <c r="AC203" s="12">
        <f t="shared" si="213"/>
        <v>1</v>
      </c>
      <c r="AD203" s="12">
        <f t="shared" si="214"/>
        <v>0</v>
      </c>
      <c r="AE203" s="12">
        <f t="shared" si="215"/>
        <v>0</v>
      </c>
      <c r="AF203" s="12">
        <f t="shared" si="216"/>
        <v>1</v>
      </c>
      <c r="AR203">
        <f t="shared" si="217"/>
        <v>1</v>
      </c>
      <c r="AS203">
        <f t="shared" si="218"/>
        <v>1</v>
      </c>
      <c r="AT203">
        <f t="shared" si="219"/>
        <v>1</v>
      </c>
      <c r="AU203">
        <f t="shared" si="220"/>
        <v>0.00032879494337512198</v>
      </c>
      <c r="AV203">
        <f t="shared" si="221"/>
        <v>0.00032879494337512198</v>
      </c>
      <c r="AW203">
        <f t="shared" si="222"/>
        <v>1</v>
      </c>
      <c r="AX203">
        <f t="shared" si="223"/>
        <v>0</v>
      </c>
      <c r="AY203">
        <f t="shared" si="224"/>
        <v>0</v>
      </c>
      <c r="AZ203">
        <f t="shared" si="225"/>
        <v>1</v>
      </c>
      <c r="BA203">
        <f t="shared" si="226"/>
        <v>0</v>
      </c>
      <c r="BB203">
        <f t="shared" si="227"/>
        <v>0</v>
      </c>
      <c r="BC203">
        <f t="shared" si="228"/>
        <v>1</v>
      </c>
      <c r="BO203">
        <f t="shared" si="229"/>
        <v>0.99967120505662488</v>
      </c>
      <c r="BP203">
        <f t="shared" si="230"/>
        <v>0.99967120505662488</v>
      </c>
      <c r="BQ203">
        <f t="shared" si="231"/>
        <v>1</v>
      </c>
      <c r="BR203">
        <f t="shared" si="232"/>
        <v>1</v>
      </c>
      <c r="BS203">
        <f t="shared" si="233"/>
        <v>1</v>
      </c>
      <c r="BT203">
        <f t="shared" si="234"/>
        <v>1</v>
      </c>
      <c r="BU203">
        <f t="shared" si="235"/>
        <v>1</v>
      </c>
      <c r="BV203">
        <f t="shared" si="236"/>
        <v>0.99999999999999989</v>
      </c>
      <c r="BW203">
        <f t="shared" si="237"/>
        <v>1</v>
      </c>
      <c r="BX203">
        <f t="shared" si="238"/>
        <v>0.99967120505662488</v>
      </c>
      <c r="BY203">
        <f t="shared" si="239"/>
        <v>0.99967120505662488</v>
      </c>
      <c r="BZ203">
        <f t="shared" si="240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60" workbookViewId="0">
      <selection activeCell="AB17" activeCellId="0" sqref="AB17"/>
    </sheetView>
  </sheetViews>
  <sheetFormatPr defaultColWidth="11.5546875" defaultRowHeight="14.4"/>
  <cols>
    <col customWidth="1" min="16" max="16" width="7.6640625"/>
    <col customWidth="1" min="17" max="17" width="5.77734375"/>
    <col customWidth="1" min="19" max="19" width="22.44140625"/>
    <col customWidth="1" min="20" max="20" width="23.6640625"/>
    <col customWidth="1" min="21" max="21" width="23.77734375"/>
    <col customWidth="1" min="28" max="28" width="62.33203125"/>
  </cols>
  <sheetData>
    <row r="1">
      <c r="A1" s="6" t="s">
        <v>71</v>
      </c>
      <c r="B1" s="22" t="s">
        <v>72</v>
      </c>
      <c r="R1" s="23" t="s">
        <v>73</v>
      </c>
      <c r="S1" s="23" t="s">
        <v>74</v>
      </c>
      <c r="T1" s="23" t="s">
        <v>75</v>
      </c>
      <c r="U1" s="23" t="s">
        <v>76</v>
      </c>
      <c r="AB1" s="24" t="s">
        <v>77</v>
      </c>
    </row>
    <row r="2">
      <c r="A2" s="4">
        <v>0</v>
      </c>
      <c r="B2" s="25">
        <f t="shared" ref="B2:B33" si="241">IF(A2&lt;=18,0,IF(AND(A2&gt;18,A2&lt;=44),2*(((A3-$E$20)/($E$21-$E$20))^2),IF(AND(A2&gt;44,A2&lt;=74),(1/(1+EXP(-$E$25*(A2-$E$26)))),IF(AND(A2&gt;74,A2&lt;=90),EXP(-(((A2-$E$29)^2)/(2*$E$30^2))),1))))</f>
        <v>0</v>
      </c>
      <c r="R2" s="12">
        <v>100000</v>
      </c>
      <c r="S2" s="12">
        <f t="shared" ref="S2:S33" si="242">IF(R2&lt;=$X$5,1,IF(AND(R2&gt;=$X$5,R2&lt;=$Z$5),1-2*(((R2-$X$5)/($Y$5-$X$5))^2),IF(AND(R2&gt;=$Z$5,R2&lt;=$Y$5),2*((($Y$5-R2)/($Y$5-$X$5))^2),0)))</f>
        <v>1</v>
      </c>
      <c r="T2" s="12">
        <f t="shared" ref="T2:T33" si="243">(1/(1+POWER((ABS((R2-$Z$10)/$X$10)),2*$Y$10)))</f>
        <v>0.10692785577570815</v>
      </c>
      <c r="U2" s="12">
        <f t="shared" ref="U2:U33" si="244">IF(R2&lt;=$X$15,0,IF(AND(R2&gt;=$X$15,R2&lt;=$Z$15),2*(((R2-$X$15)/($Y$15-$X$15))^2),IF(AND(R2&gt;=$Z$15,R2&lt;=$Y$15),1-2*((($Y$15-R2)/($Y$15-$X$15))^2),1)))</f>
        <v>0</v>
      </c>
      <c r="X2" s="26" t="s">
        <v>74</v>
      </c>
      <c r="Y2" s="26"/>
      <c r="Z2" s="26"/>
      <c r="AB2" s="27" t="s">
        <v>78</v>
      </c>
      <c r="AC2" s="28" t="s">
        <v>79</v>
      </c>
    </row>
    <row r="3">
      <c r="A3" s="4">
        <v>1</v>
      </c>
      <c r="B3" s="25">
        <f t="shared" si="241"/>
        <v>0</v>
      </c>
      <c r="R3" s="12">
        <v>150000</v>
      </c>
      <c r="S3" s="12">
        <f t="shared" si="242"/>
        <v>0.99744897959183676</v>
      </c>
      <c r="T3" s="12">
        <f t="shared" si="243"/>
        <v>0.11272010747509996</v>
      </c>
      <c r="U3" s="12">
        <f t="shared" si="244"/>
        <v>0</v>
      </c>
      <c r="X3" s="29" t="s">
        <v>80</v>
      </c>
      <c r="Y3" s="29"/>
      <c r="Z3" s="29"/>
      <c r="AB3" s="27" t="s">
        <v>81</v>
      </c>
    </row>
    <row r="4" ht="39.75" customHeight="1">
      <c r="A4" s="4">
        <v>2</v>
      </c>
      <c r="B4" s="25">
        <f t="shared" si="241"/>
        <v>0</v>
      </c>
      <c r="R4" s="12">
        <v>200000</v>
      </c>
      <c r="S4" s="12">
        <f t="shared" si="242"/>
        <v>0.98979591836734693</v>
      </c>
      <c r="T4" s="12">
        <f t="shared" si="243"/>
        <v>0.11887770530365456</v>
      </c>
      <c r="U4" s="12">
        <f t="shared" si="244"/>
        <v>0</v>
      </c>
      <c r="X4" s="12" t="s">
        <v>9</v>
      </c>
      <c r="Y4" s="12" t="s">
        <v>11</v>
      </c>
      <c r="Z4" s="12" t="s">
        <v>10</v>
      </c>
      <c r="AB4" s="30" t="s">
        <v>82</v>
      </c>
      <c r="AC4" t="s">
        <v>83</v>
      </c>
    </row>
    <row r="5" ht="46.799999999999997" customHeight="1">
      <c r="A5" s="4">
        <v>3</v>
      </c>
      <c r="B5" s="25">
        <f t="shared" si="241"/>
        <v>0</v>
      </c>
      <c r="R5" s="12">
        <v>250000</v>
      </c>
      <c r="S5" s="12">
        <f t="shared" si="242"/>
        <v>0.97704081632653061</v>
      </c>
      <c r="T5" s="12">
        <f t="shared" si="243"/>
        <v>0.12542487062498087</v>
      </c>
      <c r="U5" s="12">
        <f t="shared" si="244"/>
        <v>0</v>
      </c>
      <c r="X5" s="12">
        <v>100000</v>
      </c>
      <c r="Y5" s="12">
        <v>1500000</v>
      </c>
      <c r="Z5" s="12">
        <v>800000</v>
      </c>
      <c r="AB5" s="31" t="s">
        <v>84</v>
      </c>
      <c r="AC5" t="s">
        <v>85</v>
      </c>
    </row>
    <row r="6" ht="41.700000000000003" customHeight="1">
      <c r="A6" s="4">
        <v>4</v>
      </c>
      <c r="B6" s="25">
        <f t="shared" si="241"/>
        <v>0</v>
      </c>
      <c r="R6" s="12">
        <v>300000</v>
      </c>
      <c r="S6" s="12">
        <f t="shared" si="242"/>
        <v>0.95918367346938771</v>
      </c>
      <c r="T6" s="12">
        <f t="shared" si="243"/>
        <v>0.13238720610040242</v>
      </c>
      <c r="U6" s="12">
        <f t="shared" si="244"/>
        <v>0</v>
      </c>
    </row>
    <row r="7" ht="15">
      <c r="A7" s="4">
        <v>5</v>
      </c>
      <c r="B7" s="25">
        <f t="shared" si="241"/>
        <v>0</v>
      </c>
      <c r="R7" s="12">
        <v>350000</v>
      </c>
      <c r="S7" s="12">
        <f t="shared" si="242"/>
        <v>0.93622448979591832</v>
      </c>
      <c r="T7" s="12">
        <f t="shared" si="243"/>
        <v>0.13979170271809133</v>
      </c>
      <c r="U7" s="12">
        <f t="shared" si="244"/>
        <v>0</v>
      </c>
      <c r="X7" s="32" t="s">
        <v>75</v>
      </c>
      <c r="Y7" s="32"/>
      <c r="Z7" s="32"/>
      <c r="AB7" s="33"/>
    </row>
    <row r="8">
      <c r="A8" s="4">
        <v>6</v>
      </c>
      <c r="B8" s="25">
        <f t="shared" si="241"/>
        <v>0</v>
      </c>
      <c r="R8" s="12">
        <v>400000</v>
      </c>
      <c r="S8" s="12">
        <f t="shared" si="242"/>
        <v>0.90816326530612246</v>
      </c>
      <c r="T8" s="12">
        <f t="shared" si="243"/>
        <v>0.14766672727155261</v>
      </c>
      <c r="U8" s="12">
        <f t="shared" si="244"/>
        <v>0</v>
      </c>
      <c r="X8" s="29" t="s">
        <v>4</v>
      </c>
      <c r="Y8" s="29"/>
      <c r="Z8" s="29"/>
      <c r="AB8" s="34" t="s">
        <v>86</v>
      </c>
      <c r="AC8" s="35" t="s">
        <v>87</v>
      </c>
    </row>
    <row r="9">
      <c r="A9" s="4">
        <v>7</v>
      </c>
      <c r="B9" s="25">
        <f t="shared" si="241"/>
        <v>0</v>
      </c>
      <c r="R9" s="12">
        <v>450000</v>
      </c>
      <c r="S9" s="12">
        <f t="shared" si="242"/>
        <v>0.875</v>
      </c>
      <c r="T9" s="12">
        <f t="shared" si="243"/>
        <v>0.15604198529048285</v>
      </c>
      <c r="U9" s="12">
        <f t="shared" si="244"/>
        <v>0</v>
      </c>
      <c r="X9" s="12" t="s">
        <v>9</v>
      </c>
      <c r="Y9" s="12" t="s">
        <v>10</v>
      </c>
      <c r="Z9" s="12" t="s">
        <v>11</v>
      </c>
      <c r="AB9" s="36" t="s">
        <v>88</v>
      </c>
      <c r="AC9" s="35" t="s">
        <v>89</v>
      </c>
    </row>
    <row r="10">
      <c r="A10" s="4">
        <v>8</v>
      </c>
      <c r="B10" s="25">
        <f t="shared" si="241"/>
        <v>0</v>
      </c>
      <c r="R10" s="12">
        <v>500000</v>
      </c>
      <c r="S10" s="12">
        <f t="shared" si="242"/>
        <v>0.83673469387755106</v>
      </c>
      <c r="T10" s="12">
        <f t="shared" si="243"/>
        <v>0.16494845360824742</v>
      </c>
      <c r="U10" s="12">
        <f t="shared" si="244"/>
        <v>0</v>
      </c>
      <c r="X10" s="12">
        <v>2000000</v>
      </c>
      <c r="Y10" s="12">
        <v>2</v>
      </c>
      <c r="Z10" s="12">
        <v>3500000</v>
      </c>
      <c r="AB10" s="36" t="s">
        <v>90</v>
      </c>
      <c r="AC10" s="35" t="s">
        <v>91</v>
      </c>
    </row>
    <row r="11">
      <c r="A11" s="4">
        <v>9</v>
      </c>
      <c r="B11" s="25">
        <f t="shared" si="241"/>
        <v>0</v>
      </c>
      <c r="R11" s="12">
        <v>550000</v>
      </c>
      <c r="S11" s="12">
        <f t="shared" si="242"/>
        <v>0.79336734693877542</v>
      </c>
      <c r="T11" s="12">
        <f t="shared" si="243"/>
        <v>0.17441827587398034</v>
      </c>
      <c r="U11" s="12">
        <f t="shared" si="244"/>
        <v>0</v>
      </c>
    </row>
    <row r="12">
      <c r="A12" s="4">
        <v>10</v>
      </c>
      <c r="B12" s="25">
        <f t="shared" si="241"/>
        <v>0</v>
      </c>
      <c r="D12" s="11" t="s">
        <v>92</v>
      </c>
      <c r="E12" s="11">
        <v>0</v>
      </c>
      <c r="R12" s="12">
        <v>600000</v>
      </c>
      <c r="S12" s="12">
        <f t="shared" si="242"/>
        <v>0.74489795918367352</v>
      </c>
      <c r="T12" s="12">
        <f t="shared" si="243"/>
        <v>0.18448461340672748</v>
      </c>
      <c r="U12" s="12">
        <f t="shared" si="244"/>
        <v>0</v>
      </c>
      <c r="X12" s="37" t="s">
        <v>76</v>
      </c>
      <c r="Y12" s="37"/>
      <c r="Z12" s="37"/>
      <c r="AB12" s="24" t="s">
        <v>93</v>
      </c>
    </row>
    <row r="13">
      <c r="A13" s="4">
        <v>11</v>
      </c>
      <c r="B13" s="25">
        <f t="shared" si="241"/>
        <v>0</v>
      </c>
      <c r="D13" s="11" t="s">
        <v>94</v>
      </c>
      <c r="E13" s="11" t="s">
        <v>6</v>
      </c>
      <c r="R13" s="12">
        <v>650000</v>
      </c>
      <c r="S13" s="12">
        <f t="shared" si="242"/>
        <v>0.69132653061224492</v>
      </c>
      <c r="T13" s="12">
        <f t="shared" si="243"/>
        <v>0.19518144288034134</v>
      </c>
      <c r="U13" s="12">
        <f t="shared" si="244"/>
        <v>0</v>
      </c>
      <c r="X13" s="29" t="s">
        <v>95</v>
      </c>
      <c r="Y13" s="29"/>
      <c r="Z13" s="29"/>
      <c r="AB13" s="38" t="s">
        <v>96</v>
      </c>
      <c r="AC13" s="35" t="s">
        <v>97</v>
      </c>
    </row>
    <row r="14">
      <c r="A14" s="4">
        <v>12</v>
      </c>
      <c r="B14" s="25">
        <f t="shared" si="241"/>
        <v>0</v>
      </c>
      <c r="D14" s="11" t="s">
        <v>98</v>
      </c>
      <c r="E14" s="11" t="s">
        <v>99</v>
      </c>
      <c r="R14" s="12">
        <v>700000</v>
      </c>
      <c r="S14" s="12">
        <f t="shared" si="242"/>
        <v>0.63265306122448983</v>
      </c>
      <c r="T14" s="12">
        <f t="shared" si="243"/>
        <v>0.20654329147389297</v>
      </c>
      <c r="U14" s="12">
        <f t="shared" si="244"/>
        <v>0</v>
      </c>
      <c r="X14" s="12" t="s">
        <v>9</v>
      </c>
      <c r="Y14" s="12" t="s">
        <v>11</v>
      </c>
      <c r="Z14" s="12" t="s">
        <v>10</v>
      </c>
      <c r="AB14" t="s">
        <v>100</v>
      </c>
      <c r="AC14" s="35" t="s">
        <v>101</v>
      </c>
    </row>
    <row r="15">
      <c r="A15" s="4">
        <v>13</v>
      </c>
      <c r="B15" s="25">
        <f t="shared" si="241"/>
        <v>0</v>
      </c>
      <c r="D15" s="11" t="s">
        <v>102</v>
      </c>
      <c r="E15" s="11"/>
      <c r="R15" s="12">
        <v>750000</v>
      </c>
      <c r="S15" s="12">
        <f t="shared" si="242"/>
        <v>0.56887755102040816</v>
      </c>
      <c r="T15" s="12">
        <f t="shared" si="243"/>
        <v>0.21860489939691519</v>
      </c>
      <c r="U15" s="12">
        <f t="shared" si="244"/>
        <v>0</v>
      </c>
      <c r="X15" s="12">
        <v>5000000</v>
      </c>
      <c r="Y15" s="12">
        <v>9000000</v>
      </c>
      <c r="Z15" s="12">
        <v>7000000</v>
      </c>
      <c r="AB15" t="s">
        <v>103</v>
      </c>
      <c r="AC15" s="35" t="s">
        <v>104</v>
      </c>
    </row>
    <row r="16">
      <c r="A16" s="4">
        <v>14</v>
      </c>
      <c r="B16" s="25">
        <f t="shared" si="241"/>
        <v>0</v>
      </c>
      <c r="D16" s="11" t="s">
        <v>105</v>
      </c>
      <c r="E16" s="11" t="s">
        <v>106</v>
      </c>
      <c r="R16" s="12">
        <v>800000</v>
      </c>
      <c r="S16" s="12">
        <f t="shared" si="242"/>
        <v>0.5</v>
      </c>
      <c r="T16" s="12">
        <f t="shared" si="243"/>
        <v>0.23140079920051021</v>
      </c>
      <c r="U16" s="12">
        <f t="shared" si="244"/>
        <v>0</v>
      </c>
    </row>
    <row r="17">
      <c r="A17" s="4">
        <v>15</v>
      </c>
      <c r="B17" s="25">
        <f t="shared" si="241"/>
        <v>0</v>
      </c>
      <c r="D17" s="11" t="s">
        <v>107</v>
      </c>
      <c r="E17" s="11">
        <v>1</v>
      </c>
      <c r="R17" s="12">
        <v>850000</v>
      </c>
      <c r="S17" s="12">
        <f t="shared" si="242"/>
        <v>0.43112244897959184</v>
      </c>
      <c r="T17" s="12">
        <f t="shared" si="243"/>
        <v>0.24496480114168909</v>
      </c>
      <c r="U17" s="12">
        <f t="shared" si="244"/>
        <v>0</v>
      </c>
    </row>
    <row r="18">
      <c r="A18" s="4">
        <v>16</v>
      </c>
      <c r="B18" s="25">
        <f t="shared" si="241"/>
        <v>0</v>
      </c>
      <c r="R18" s="12">
        <v>900000</v>
      </c>
      <c r="S18" s="12">
        <f t="shared" si="242"/>
        <v>0.36734693877551017</v>
      </c>
      <c r="T18" s="12">
        <f t="shared" si="243"/>
        <v>0.25932937423821995</v>
      </c>
      <c r="U18" s="12">
        <f t="shared" si="244"/>
        <v>0</v>
      </c>
    </row>
    <row r="19">
      <c r="A19" s="4">
        <v>17</v>
      </c>
      <c r="B19" s="25">
        <f t="shared" si="241"/>
        <v>0</v>
      </c>
      <c r="D19" s="6" t="s">
        <v>6</v>
      </c>
      <c r="E19" s="6"/>
      <c r="R19" s="12">
        <v>950000</v>
      </c>
      <c r="S19" s="12">
        <f t="shared" si="242"/>
        <v>0.30867346938775508</v>
      </c>
      <c r="T19" s="12">
        <f t="shared" si="243"/>
        <v>0.2745249137257203</v>
      </c>
      <c r="U19" s="12">
        <f t="shared" si="244"/>
        <v>0</v>
      </c>
    </row>
    <row r="20">
      <c r="A20" s="4">
        <v>18</v>
      </c>
      <c r="B20" s="25">
        <f t="shared" si="241"/>
        <v>0</v>
      </c>
      <c r="D20" s="4" t="s">
        <v>9</v>
      </c>
      <c r="E20" s="4">
        <v>22</v>
      </c>
      <c r="R20" s="12">
        <v>1000000</v>
      </c>
      <c r="S20" s="12">
        <f t="shared" si="242"/>
        <v>0.25510204081632654</v>
      </c>
      <c r="T20" s="12">
        <f t="shared" si="243"/>
        <v>0.29057888762769579</v>
      </c>
      <c r="U20" s="12">
        <f t="shared" si="244"/>
        <v>0</v>
      </c>
    </row>
    <row r="21">
      <c r="A21" s="4">
        <v>19</v>
      </c>
      <c r="B21" s="25">
        <f t="shared" si="241"/>
        <v>0.0027434842249657062</v>
      </c>
      <c r="D21" s="4" t="s">
        <v>10</v>
      </c>
      <c r="E21" s="4">
        <v>76</v>
      </c>
      <c r="R21" s="12">
        <v>1050000</v>
      </c>
      <c r="S21" s="12">
        <f t="shared" si="242"/>
        <v>0.20663265306122452</v>
      </c>
      <c r="T21" s="12">
        <f t="shared" si="243"/>
        <v>0.30751485831312958</v>
      </c>
      <c r="U21" s="12">
        <f t="shared" si="244"/>
        <v>0</v>
      </c>
    </row>
    <row r="22">
      <c r="A22" s="4">
        <v>20</v>
      </c>
      <c r="B22" s="25">
        <f t="shared" si="241"/>
        <v>0.00068587105624142656</v>
      </c>
      <c r="D22" s="4" t="s">
        <v>11</v>
      </c>
      <c r="E22" s="4">
        <f>(E20+E21)/2</f>
        <v>49</v>
      </c>
      <c r="R22" s="12">
        <v>1100000</v>
      </c>
      <c r="S22" s="12">
        <f t="shared" si="242"/>
        <v>0.16326530612244897</v>
      </c>
      <c r="T22" s="12">
        <f t="shared" si="243"/>
        <v>0.32535137948984905</v>
      </c>
      <c r="U22" s="12">
        <f t="shared" si="244"/>
        <v>0</v>
      </c>
    </row>
    <row r="23">
      <c r="A23" s="4">
        <v>21</v>
      </c>
      <c r="B23" s="25">
        <f t="shared" si="241"/>
        <v>0</v>
      </c>
      <c r="R23" s="12">
        <v>1150000</v>
      </c>
      <c r="S23" s="12">
        <f t="shared" si="242"/>
        <v>0.125</v>
      </c>
      <c r="T23" s="12">
        <f t="shared" si="243"/>
        <v>0.34410077528861782</v>
      </c>
      <c r="U23" s="12">
        <f t="shared" si="244"/>
        <v>0</v>
      </c>
    </row>
    <row r="24">
      <c r="A24" s="4">
        <v>22</v>
      </c>
      <c r="B24" s="25">
        <f t="shared" si="241"/>
        <v>0.00068587105624142656</v>
      </c>
      <c r="D24" s="6" t="s">
        <v>99</v>
      </c>
      <c r="E24" s="6"/>
      <c r="R24" s="12">
        <v>1200000</v>
      </c>
      <c r="S24" s="12">
        <f t="shared" si="242"/>
        <v>0.091836734693877542</v>
      </c>
      <c r="T24" s="12">
        <f t="shared" si="243"/>
        <v>0.36376781609718067</v>
      </c>
      <c r="U24" s="12">
        <f t="shared" si="244"/>
        <v>0</v>
      </c>
    </row>
    <row r="25">
      <c r="A25" s="4">
        <v>23</v>
      </c>
      <c r="B25" s="25">
        <f t="shared" si="241"/>
        <v>0.0027434842249657062</v>
      </c>
      <c r="D25" s="4" t="s">
        <v>108</v>
      </c>
      <c r="E25" s="4">
        <v>0.089999999999999997</v>
      </c>
      <c r="R25" s="12">
        <v>1250000</v>
      </c>
      <c r="S25" s="12">
        <f t="shared" si="242"/>
        <v>0.063775510204081634</v>
      </c>
      <c r="T25" s="12">
        <f t="shared" si="243"/>
        <v>0.38434831566106786</v>
      </c>
      <c r="U25" s="12">
        <f t="shared" si="244"/>
        <v>0</v>
      </c>
    </row>
    <row r="26">
      <c r="A26" s="4">
        <v>24</v>
      </c>
      <c r="B26" s="25">
        <f t="shared" si="241"/>
        <v>0.0061728395061728392</v>
      </c>
      <c r="D26" s="4" t="s">
        <v>109</v>
      </c>
      <c r="E26" s="4">
        <v>50</v>
      </c>
      <c r="R26" s="12">
        <v>1300000</v>
      </c>
      <c r="S26" s="12">
        <f t="shared" si="242"/>
        <v>0.040816326530612242</v>
      </c>
      <c r="T26" s="12">
        <f t="shared" si="243"/>
        <v>0.40582768556470922</v>
      </c>
      <c r="U26" s="12">
        <f t="shared" si="244"/>
        <v>0</v>
      </c>
    </row>
    <row r="27">
      <c r="A27" s="4">
        <v>25</v>
      </c>
      <c r="B27" s="25">
        <f t="shared" si="241"/>
        <v>0.010973936899862825</v>
      </c>
      <c r="R27" s="12">
        <v>1350000</v>
      </c>
      <c r="S27" s="12">
        <f t="shared" si="242"/>
        <v>0.022959183673469385</v>
      </c>
      <c r="T27" s="12">
        <f t="shared" si="243"/>
        <v>0.42817949618995516</v>
      </c>
      <c r="U27" s="12">
        <f t="shared" si="244"/>
        <v>0</v>
      </c>
    </row>
    <row r="28">
      <c r="A28" s="4">
        <v>26</v>
      </c>
      <c r="B28" s="25">
        <f t="shared" si="241"/>
        <v>0.017146776406035662</v>
      </c>
      <c r="D28" s="6" t="s">
        <v>3</v>
      </c>
      <c r="E28" s="6"/>
      <c r="R28" s="12">
        <v>1400000</v>
      </c>
      <c r="S28" s="12">
        <f t="shared" si="242"/>
        <v>0.01020408163265306</v>
      </c>
      <c r="T28" s="12">
        <f t="shared" si="243"/>
        <v>0.45136410696200929</v>
      </c>
      <c r="U28" s="12">
        <f t="shared" si="244"/>
        <v>0</v>
      </c>
    </row>
    <row r="29">
      <c r="A29" s="4">
        <v>27</v>
      </c>
      <c r="B29" s="25">
        <f t="shared" si="241"/>
        <v>0.024691358024691357</v>
      </c>
      <c r="D29" s="4" t="s">
        <v>15</v>
      </c>
      <c r="E29" s="4">
        <v>86</v>
      </c>
      <c r="R29" s="12">
        <v>1450000</v>
      </c>
      <c r="S29" s="12">
        <f t="shared" si="242"/>
        <v>0.0025510204081632651</v>
      </c>
      <c r="T29" s="12">
        <f t="shared" si="243"/>
        <v>0.47532744212006439</v>
      </c>
      <c r="U29" s="12">
        <f t="shared" si="244"/>
        <v>0</v>
      </c>
    </row>
    <row r="30">
      <c r="A30" s="4">
        <v>28</v>
      </c>
      <c r="B30" s="25">
        <f t="shared" si="241"/>
        <v>0.033607681755829899</v>
      </c>
      <c r="D30" s="4" t="s">
        <v>110</v>
      </c>
      <c r="E30" s="4">
        <v>26</v>
      </c>
      <c r="R30" s="12">
        <v>1500000</v>
      </c>
      <c r="S30" s="12">
        <f t="shared" si="242"/>
        <v>0</v>
      </c>
      <c r="T30" s="12">
        <f t="shared" si="243"/>
        <v>0.5</v>
      </c>
      <c r="U30" s="12">
        <f t="shared" si="244"/>
        <v>0</v>
      </c>
    </row>
    <row r="31">
      <c r="A31" s="4">
        <v>29</v>
      </c>
      <c r="B31" s="25">
        <f t="shared" si="241"/>
        <v>0.0438957475994513</v>
      </c>
      <c r="R31" s="12">
        <v>1550000</v>
      </c>
      <c r="S31" s="12">
        <f t="shared" si="242"/>
        <v>0</v>
      </c>
      <c r="T31" s="12">
        <f t="shared" si="243"/>
        <v>0.52529619215663026</v>
      </c>
      <c r="U31" s="12">
        <f t="shared" si="244"/>
        <v>0</v>
      </c>
    </row>
    <row r="32">
      <c r="A32" s="4">
        <v>30</v>
      </c>
      <c r="B32" s="25">
        <f t="shared" si="241"/>
        <v>0.055555555555555552</v>
      </c>
      <c r="R32" s="12">
        <v>1600000</v>
      </c>
      <c r="S32" s="12">
        <f t="shared" si="242"/>
        <v>0</v>
      </c>
      <c r="T32" s="12">
        <f t="shared" si="243"/>
        <v>0.55111411162127444</v>
      </c>
      <c r="U32" s="12">
        <f t="shared" si="244"/>
        <v>0</v>
      </c>
    </row>
    <row r="33">
      <c r="A33" s="4">
        <v>31</v>
      </c>
      <c r="B33" s="25">
        <f t="shared" si="241"/>
        <v>0.06858710562414265</v>
      </c>
      <c r="R33" s="12">
        <v>1650000</v>
      </c>
      <c r="S33" s="12">
        <f t="shared" si="242"/>
        <v>0</v>
      </c>
      <c r="T33" s="12">
        <f t="shared" si="243"/>
        <v>0.57733582519894966</v>
      </c>
      <c r="U33" s="12">
        <f t="shared" si="244"/>
        <v>0</v>
      </c>
    </row>
    <row r="34">
      <c r="A34" s="4">
        <v>32</v>
      </c>
      <c r="B34" s="25">
        <f t="shared" ref="B34:B97" si="245">IF(A34&lt;=18,0,IF(AND(A34&gt;18,A34&lt;=44),2*(((A35-$E$20)/($E$21-$E$20))^2),IF(AND(A34&gt;44,A34&lt;=74),(1/(1+EXP(-$E$25*(A34-$E$26)))),IF(AND(A34&gt;74,A34&lt;=90),EXP(-(((A34-$E$29)^2)/(2*$E$30^2))),1))))</f>
        <v>0.082990397805212612</v>
      </c>
      <c r="R34" s="12">
        <v>1700000</v>
      </c>
      <c r="S34" s="12">
        <f t="shared" ref="S34:S97" si="246">IF(R34&lt;=$X$5,1,IF(AND(R34&gt;=$X$5,R34&lt;=$Z$5),1-2*(((R34-$X$5)/($Y$5-$X$5))^2),IF(AND(R34&gt;=$Z$5,R34&lt;=$Y$5),2*((($Y$5-R34)/($Y$5-$X$5))^2),0)))</f>
        <v>0</v>
      </c>
      <c r="T34" s="12">
        <f t="shared" ref="T34:T97" si="247">(1/(1+POWER((ABS((R34-$Z$10)/$X$10)),2*$Y$10)))</f>
        <v>0.60382827123965943</v>
      </c>
      <c r="U34" s="12">
        <f t="shared" ref="U34:U97" si="248">IF(R34&lt;=$X$15,0,IF(AND(R34&gt;=$X$15,R34&lt;=$Z$15),2*(((R34-$X$15)/($Y$15-$X$15))^2),IF(AND(R34&gt;=$Z$15,R34&lt;=$Y$15),1-2*((($Y$15-R34)/($Y$15-$X$15))^2),1)))</f>
        <v>0</v>
      </c>
    </row>
    <row r="35">
      <c r="A35" s="4">
        <v>33</v>
      </c>
      <c r="B35" s="25">
        <f t="shared" si="245"/>
        <v>0.098765432098765427</v>
      </c>
      <c r="R35" s="12">
        <v>1750000</v>
      </c>
      <c r="S35" s="12">
        <f t="shared" si="246"/>
        <v>0</v>
      </c>
      <c r="T35" s="12">
        <f t="shared" si="247"/>
        <v>0.63044482068647067</v>
      </c>
      <c r="U35" s="12">
        <f t="shared" si="248"/>
        <v>0</v>
      </c>
    </row>
    <row r="36">
      <c r="A36" s="4">
        <v>34</v>
      </c>
      <c r="B36" s="25">
        <f t="shared" si="245"/>
        <v>0.11591220850480108</v>
      </c>
      <c r="R36" s="12">
        <v>1800000</v>
      </c>
      <c r="S36" s="12">
        <f t="shared" si="246"/>
        <v>0</v>
      </c>
      <c r="T36" s="12">
        <f t="shared" si="247"/>
        <v>0.65702752534689002</v>
      </c>
      <c r="U36" s="12">
        <f t="shared" si="248"/>
        <v>0</v>
      </c>
    </row>
    <row r="37">
      <c r="A37" s="4">
        <v>35</v>
      </c>
      <c r="B37" s="25">
        <f t="shared" si="245"/>
        <v>0.1344307270233196</v>
      </c>
      <c r="R37" s="12">
        <v>1850000</v>
      </c>
      <c r="S37" s="12">
        <f t="shared" si="246"/>
        <v>0</v>
      </c>
      <c r="T37" s="12">
        <f t="shared" si="247"/>
        <v>0.68341003454157212</v>
      </c>
      <c r="U37" s="12">
        <f t="shared" si="248"/>
        <v>0</v>
      </c>
    </row>
    <row r="38">
      <c r="A38" s="4">
        <v>36</v>
      </c>
      <c r="B38" s="25">
        <f t="shared" si="245"/>
        <v>0.15432098765432101</v>
      </c>
      <c r="R38" s="12">
        <v>1900000</v>
      </c>
      <c r="S38" s="12">
        <f t="shared" si="246"/>
        <v>0</v>
      </c>
      <c r="T38" s="12">
        <f t="shared" si="247"/>
        <v>0.7094211123723041</v>
      </c>
      <c r="U38" s="12">
        <f t="shared" si="248"/>
        <v>0</v>
      </c>
    </row>
    <row r="39">
      <c r="A39" s="4">
        <v>37</v>
      </c>
      <c r="B39" s="25">
        <f t="shared" si="245"/>
        <v>0.1755829903978052</v>
      </c>
      <c r="R39" s="12">
        <v>1950000</v>
      </c>
      <c r="S39" s="12">
        <f t="shared" si="246"/>
        <v>0</v>
      </c>
      <c r="T39" s="12">
        <f t="shared" si="247"/>
        <v>0.73488863710022123</v>
      </c>
      <c r="U39" s="12">
        <f t="shared" si="248"/>
        <v>0</v>
      </c>
    </row>
    <row r="40">
      <c r="A40" s="4">
        <v>38</v>
      </c>
      <c r="B40" s="25">
        <f t="shared" si="245"/>
        <v>0.19821673525377231</v>
      </c>
      <c r="R40" s="12">
        <v>2000000</v>
      </c>
      <c r="S40" s="12">
        <f t="shared" si="246"/>
        <v>0</v>
      </c>
      <c r="T40" s="12">
        <f t="shared" si="247"/>
        <v>0.75964391691394662</v>
      </c>
      <c r="U40" s="12">
        <f t="shared" si="248"/>
        <v>0</v>
      </c>
    </row>
    <row r="41">
      <c r="A41" s="4">
        <v>39</v>
      </c>
      <c r="B41" s="25">
        <f t="shared" si="245"/>
        <v>0.22222222222222221</v>
      </c>
      <c r="R41" s="12">
        <v>2050000</v>
      </c>
      <c r="S41" s="12">
        <f t="shared" si="246"/>
        <v>0</v>
      </c>
      <c r="T41" s="12">
        <f t="shared" si="247"/>
        <v>0.78352611850648912</v>
      </c>
      <c r="U41" s="12">
        <f t="shared" si="248"/>
        <v>0</v>
      </c>
    </row>
    <row r="42">
      <c r="A42" s="4">
        <v>40</v>
      </c>
      <c r="B42" s="25">
        <f t="shared" si="245"/>
        <v>0.24759945130315503</v>
      </c>
      <c r="R42" s="12">
        <v>2100000</v>
      </c>
      <c r="S42" s="12">
        <f t="shared" si="246"/>
        <v>0</v>
      </c>
      <c r="T42" s="12">
        <f t="shared" si="247"/>
        <v>0.80638658172728006</v>
      </c>
      <c r="U42" s="12">
        <f t="shared" si="248"/>
        <v>0</v>
      </c>
    </row>
    <row r="43">
      <c r="A43" s="4">
        <v>41</v>
      </c>
      <c r="B43" s="25">
        <f t="shared" si="245"/>
        <v>0.2743484224965706</v>
      </c>
      <c r="R43" s="12">
        <v>2150000</v>
      </c>
      <c r="S43" s="12">
        <f t="shared" si="246"/>
        <v>0</v>
      </c>
      <c r="T43" s="12">
        <f t="shared" si="247"/>
        <v>0.82809278909091255</v>
      </c>
      <c r="U43" s="12">
        <f t="shared" si="248"/>
        <v>0</v>
      </c>
    </row>
    <row r="44">
      <c r="A44" s="4">
        <v>42</v>
      </c>
      <c r="B44" s="25">
        <f t="shared" si="245"/>
        <v>0.30246913580246915</v>
      </c>
      <c r="R44" s="12">
        <v>2200000</v>
      </c>
      <c r="S44" s="12">
        <f t="shared" si="246"/>
        <v>0</v>
      </c>
      <c r="T44" s="12">
        <f t="shared" si="247"/>
        <v>0.84853177486330678</v>
      </c>
      <c r="U44" s="12">
        <f t="shared" si="248"/>
        <v>0</v>
      </c>
    </row>
    <row r="45">
      <c r="A45" s="4">
        <v>43</v>
      </c>
      <c r="B45" s="25">
        <f t="shared" si="245"/>
        <v>0.33196159122085045</v>
      </c>
      <c r="R45" s="12">
        <v>2250000</v>
      </c>
      <c r="S45" s="12">
        <f t="shared" si="246"/>
        <v>0</v>
      </c>
      <c r="T45" s="12">
        <f t="shared" si="247"/>
        <v>0.86761279389959756</v>
      </c>
      <c r="U45" s="12">
        <f t="shared" si="248"/>
        <v>0</v>
      </c>
    </row>
    <row r="46">
      <c r="A46" s="4">
        <v>44</v>
      </c>
      <c r="B46" s="25">
        <f t="shared" si="245"/>
        <v>0.36282578875171467</v>
      </c>
      <c r="R46" s="12">
        <v>2300000</v>
      </c>
      <c r="S46" s="12">
        <f t="shared" si="246"/>
        <v>0</v>
      </c>
      <c r="T46" s="12">
        <f t="shared" si="247"/>
        <v>0.88526912181303119</v>
      </c>
      <c r="U46" s="12">
        <f t="shared" si="248"/>
        <v>0</v>
      </c>
    </row>
    <row r="47">
      <c r="A47" s="4">
        <v>45</v>
      </c>
      <c r="B47" s="25">
        <f t="shared" si="245"/>
        <v>0.38936076605077802</v>
      </c>
      <c r="R47" s="12">
        <v>2350000</v>
      </c>
      <c r="S47" s="12">
        <f t="shared" si="246"/>
        <v>0</v>
      </c>
      <c r="T47" s="12">
        <f t="shared" si="247"/>
        <v>0.90145891970712444</v>
      </c>
      <c r="U47" s="12">
        <f t="shared" si="248"/>
        <v>0</v>
      </c>
    </row>
    <row r="48">
      <c r="A48" s="4">
        <v>46</v>
      </c>
      <c r="B48" s="25">
        <f t="shared" si="245"/>
        <v>0.41095956594133487</v>
      </c>
      <c r="R48" s="12">
        <v>2400000</v>
      </c>
      <c r="S48" s="12">
        <f t="shared" si="246"/>
        <v>0</v>
      </c>
      <c r="T48" s="12">
        <f t="shared" si="247"/>
        <v>0.91616516167452078</v>
      </c>
      <c r="U48" s="12">
        <f t="shared" si="248"/>
        <v>0</v>
      </c>
    </row>
    <row r="49">
      <c r="A49" s="4">
        <v>47</v>
      </c>
      <c r="B49" s="25">
        <f t="shared" si="245"/>
        <v>0.43290709503454572</v>
      </c>
      <c r="R49" s="12">
        <v>2450000</v>
      </c>
      <c r="S49" s="12">
        <f t="shared" si="246"/>
        <v>0</v>
      </c>
      <c r="T49" s="12">
        <f t="shared" si="247"/>
        <v>0.92939468451588514</v>
      </c>
      <c r="U49" s="12">
        <f t="shared" si="248"/>
        <v>0</v>
      </c>
    </row>
    <row r="50">
      <c r="A50" s="4">
        <v>48</v>
      </c>
      <c r="B50" s="25">
        <f t="shared" si="245"/>
        <v>0.45512110762641994</v>
      </c>
      <c r="R50" s="12">
        <v>2500000</v>
      </c>
      <c r="S50" s="12">
        <f t="shared" si="246"/>
        <v>0</v>
      </c>
      <c r="T50" s="12">
        <f t="shared" si="247"/>
        <v>0.94117647058823528</v>
      </c>
      <c r="U50" s="12">
        <f t="shared" si="248"/>
        <v>0</v>
      </c>
    </row>
    <row r="51">
      <c r="A51" s="4">
        <v>49</v>
      </c>
      <c r="B51" s="25">
        <f t="shared" si="245"/>
        <v>0.47751517520819992</v>
      </c>
      <c r="R51" s="12">
        <v>2550000</v>
      </c>
      <c r="S51" s="12">
        <f t="shared" si="246"/>
        <v>0</v>
      </c>
      <c r="T51" s="12">
        <f t="shared" si="247"/>
        <v>0.95155931206722166</v>
      </c>
      <c r="U51" s="12">
        <f t="shared" si="248"/>
        <v>0</v>
      </c>
    </row>
    <row r="52">
      <c r="A52" s="4">
        <v>50</v>
      </c>
      <c r="B52" s="25">
        <f t="shared" si="245"/>
        <v>0.5</v>
      </c>
      <c r="R52" s="12">
        <v>2600000</v>
      </c>
      <c r="S52" s="12">
        <f t="shared" si="246"/>
        <v>0</v>
      </c>
      <c r="T52" s="12">
        <f t="shared" si="247"/>
        <v>0.96060902612256183</v>
      </c>
      <c r="U52" s="12">
        <f t="shared" si="248"/>
        <v>0</v>
      </c>
    </row>
    <row r="53">
      <c r="A53" s="4">
        <v>51</v>
      </c>
      <c r="B53" s="25">
        <f t="shared" si="245"/>
        <v>0.52248482479180014</v>
      </c>
      <c r="R53" s="12">
        <v>2650000</v>
      </c>
      <c r="S53" s="12">
        <f t="shared" si="246"/>
        <v>0</v>
      </c>
      <c r="T53" s="12">
        <f t="shared" si="247"/>
        <v>0.96840539568250072</v>
      </c>
      <c r="U53" s="12">
        <f t="shared" si="248"/>
        <v>0</v>
      </c>
    </row>
    <row r="54">
      <c r="A54" s="4">
        <v>52</v>
      </c>
      <c r="B54" s="25">
        <f t="shared" si="245"/>
        <v>0.54487889237358011</v>
      </c>
      <c r="R54" s="12">
        <v>2700000</v>
      </c>
      <c r="S54" s="12">
        <f t="shared" si="246"/>
        <v>0</v>
      </c>
      <c r="T54" s="12">
        <f t="shared" si="247"/>
        <v>0.97503900156006229</v>
      </c>
      <c r="U54" s="12">
        <f t="shared" si="248"/>
        <v>0</v>
      </c>
    </row>
    <row r="55">
      <c r="A55" s="4">
        <v>53</v>
      </c>
      <c r="B55" s="25">
        <f t="shared" si="245"/>
        <v>0.56709290496545428</v>
      </c>
      <c r="R55" s="12">
        <v>2750000</v>
      </c>
      <c r="S55" s="12">
        <f t="shared" si="246"/>
        <v>0</v>
      </c>
      <c r="T55" s="12">
        <f t="shared" si="247"/>
        <v>0.9806080919320086</v>
      </c>
      <c r="U55" s="12">
        <f t="shared" si="248"/>
        <v>0</v>
      </c>
    </row>
    <row r="56">
      <c r="A56" s="4">
        <v>54</v>
      </c>
      <c r="B56" s="25">
        <f t="shared" si="245"/>
        <v>0.58904043405866513</v>
      </c>
      <c r="R56" s="12">
        <v>2800000</v>
      </c>
      <c r="S56" s="12">
        <f t="shared" si="246"/>
        <v>0</v>
      </c>
      <c r="T56" s="12">
        <f t="shared" si="247"/>
        <v>0.98521560827827426</v>
      </c>
      <c r="U56" s="12">
        <f t="shared" si="248"/>
        <v>0</v>
      </c>
    </row>
    <row r="57">
      <c r="A57" s="4">
        <v>55</v>
      </c>
      <c r="B57" s="25">
        <f t="shared" si="245"/>
        <v>0.61063923394922204</v>
      </c>
      <c r="R57" s="12">
        <v>2850000</v>
      </c>
      <c r="S57" s="12">
        <f t="shared" si="246"/>
        <v>0</v>
      </c>
      <c r="T57" s="12">
        <f t="shared" si="247"/>
        <v>0.98896645665294336</v>
      </c>
      <c r="U57" s="12">
        <f t="shared" si="248"/>
        <v>0</v>
      </c>
    </row>
    <row r="58">
      <c r="A58" s="4">
        <v>56</v>
      </c>
      <c r="B58" s="25">
        <f t="shared" si="245"/>
        <v>0.63181241773610164</v>
      </c>
      <c r="R58" s="12">
        <v>2900000</v>
      </c>
      <c r="S58" s="12">
        <f t="shared" si="246"/>
        <v>0</v>
      </c>
      <c r="T58" s="12">
        <f t="shared" si="247"/>
        <v>0.99196508282908447</v>
      </c>
      <c r="U58" s="12">
        <f t="shared" si="248"/>
        <v>0</v>
      </c>
    </row>
    <row r="59">
      <c r="A59" s="4">
        <v>57</v>
      </c>
      <c r="B59" s="25">
        <f t="shared" si="245"/>
        <v>0.6524894621927444</v>
      </c>
      <c r="R59" s="12">
        <v>2950000</v>
      </c>
      <c r="S59" s="12">
        <f t="shared" si="246"/>
        <v>0</v>
      </c>
      <c r="T59" s="12">
        <f t="shared" si="247"/>
        <v>0.99431338194334673</v>
      </c>
      <c r="U59" s="12">
        <f t="shared" si="248"/>
        <v>0</v>
      </c>
    </row>
    <row r="60">
      <c r="A60" s="4">
        <v>58</v>
      </c>
      <c r="B60" s="25">
        <f t="shared" si="245"/>
        <v>0.67260701706776038</v>
      </c>
      <c r="R60" s="12">
        <v>3000000</v>
      </c>
      <c r="S60" s="12">
        <f t="shared" si="246"/>
        <v>0</v>
      </c>
      <c r="T60" s="12">
        <f t="shared" si="247"/>
        <v>0.99610894941634243</v>
      </c>
      <c r="U60" s="12">
        <f t="shared" si="248"/>
        <v>0</v>
      </c>
    </row>
    <row r="61">
      <c r="A61" s="4">
        <v>59</v>
      </c>
      <c r="B61" s="25">
        <f t="shared" si="245"/>
        <v>0.69210950430178819</v>
      </c>
      <c r="R61" s="12">
        <v>3050000</v>
      </c>
      <c r="S61" s="12">
        <f t="shared" si="246"/>
        <v>0</v>
      </c>
      <c r="T61" s="12">
        <f t="shared" si="247"/>
        <v>0.99744366099227733</v>
      </c>
      <c r="U61" s="12">
        <f t="shared" si="248"/>
        <v>0</v>
      </c>
    </row>
    <row r="62">
      <c r="A62" s="4">
        <v>60</v>
      </c>
      <c r="B62" s="25">
        <f t="shared" si="245"/>
        <v>0.71094950262500389</v>
      </c>
      <c r="R62" s="12">
        <v>3100000</v>
      </c>
      <c r="S62" s="12">
        <f t="shared" si="246"/>
        <v>0</v>
      </c>
      <c r="T62" s="12">
        <f t="shared" si="247"/>
        <v>0.99840255591054305</v>
      </c>
      <c r="U62" s="12">
        <f t="shared" si="248"/>
        <v>0</v>
      </c>
    </row>
    <row r="63">
      <c r="A63" s="4">
        <v>61</v>
      </c>
      <c r="B63" s="25">
        <f t="shared" si="245"/>
        <v>0.72908792234930653</v>
      </c>
      <c r="R63" s="12">
        <v>3150000</v>
      </c>
      <c r="S63" s="12">
        <f t="shared" si="246"/>
        <v>0</v>
      </c>
      <c r="T63" s="12">
        <f t="shared" si="247"/>
        <v>0.9990629881895926</v>
      </c>
      <c r="U63" s="12">
        <f t="shared" si="248"/>
        <v>0</v>
      </c>
    </row>
    <row r="64">
      <c r="A64" s="4">
        <v>62</v>
      </c>
      <c r="B64" s="25">
        <f t="shared" si="245"/>
        <v>0.74649398333766215</v>
      </c>
      <c r="R64" s="12">
        <v>3200000</v>
      </c>
      <c r="S64" s="12">
        <f t="shared" si="246"/>
        <v>0</v>
      </c>
      <c r="T64" s="12">
        <f t="shared" si="247"/>
        <v>0.99949400615938189</v>
      </c>
      <c r="U64" s="12">
        <f t="shared" si="248"/>
        <v>0</v>
      </c>
    </row>
    <row r="65">
      <c r="A65" s="4">
        <v>63</v>
      </c>
      <c r="B65" s="25">
        <f t="shared" si="245"/>
        <v>0.76314501572685545</v>
      </c>
      <c r="R65" s="12">
        <v>3250000</v>
      </c>
      <c r="S65" s="12">
        <f t="shared" si="246"/>
        <v>0</v>
      </c>
      <c r="T65" s="12">
        <f t="shared" si="247"/>
        <v>0.99975591896509641</v>
      </c>
      <c r="U65" s="12">
        <f t="shared" si="248"/>
        <v>0</v>
      </c>
    </row>
    <row r="66">
      <c r="A66" s="4">
        <v>64</v>
      </c>
      <c r="B66" s="25">
        <f t="shared" si="245"/>
        <v>0.77902610777981218</v>
      </c>
      <c r="R66" s="12">
        <v>3300000</v>
      </c>
      <c r="S66" s="12">
        <f t="shared" si="246"/>
        <v>0</v>
      </c>
      <c r="T66" s="12">
        <f t="shared" si="247"/>
        <v>0.99990000999900008</v>
      </c>
      <c r="U66" s="12">
        <f t="shared" si="248"/>
        <v>0</v>
      </c>
    </row>
    <row r="67">
      <c r="A67" s="4">
        <v>65</v>
      </c>
      <c r="B67" s="25">
        <f t="shared" si="245"/>
        <v>0.79412962819905253</v>
      </c>
      <c r="R67" s="12">
        <v>3350000</v>
      </c>
      <c r="S67" s="12">
        <f t="shared" si="246"/>
        <v>0</v>
      </c>
      <c r="T67" s="12">
        <f t="shared" si="247"/>
        <v>0.99996836037609738</v>
      </c>
      <c r="U67" s="12">
        <f t="shared" si="248"/>
        <v>0</v>
      </c>
    </row>
    <row r="68">
      <c r="A68" s="4">
        <v>66</v>
      </c>
      <c r="B68" s="25">
        <f t="shared" si="245"/>
        <v>0.80845465143853257</v>
      </c>
      <c r="R68" s="12">
        <v>3400000</v>
      </c>
      <c r="S68" s="12">
        <f t="shared" si="246"/>
        <v>0</v>
      </c>
      <c r="T68" s="12">
        <f t="shared" si="247"/>
        <v>0.99999375003906232</v>
      </c>
      <c r="U68" s="12">
        <f t="shared" si="248"/>
        <v>0</v>
      </c>
    </row>
    <row r="69">
      <c r="A69" s="4">
        <v>67</v>
      </c>
      <c r="B69" s="25">
        <f t="shared" si="245"/>
        <v>0.82200631421375348</v>
      </c>
      <c r="R69" s="12">
        <v>3450000</v>
      </c>
      <c r="S69" s="12">
        <f t="shared" si="246"/>
        <v>0</v>
      </c>
      <c r="T69" s="12">
        <f t="shared" si="247"/>
        <v>0.99999960937515264</v>
      </c>
      <c r="U69" s="12">
        <f t="shared" si="248"/>
        <v>0</v>
      </c>
    </row>
    <row r="70">
      <c r="A70" s="4">
        <v>68</v>
      </c>
      <c r="B70" s="25">
        <f t="shared" si="245"/>
        <v>0.83479512980938542</v>
      </c>
      <c r="R70" s="12">
        <v>3500000</v>
      </c>
      <c r="S70" s="12">
        <f t="shared" si="246"/>
        <v>0</v>
      </c>
      <c r="T70" s="12">
        <f t="shared" si="247"/>
        <v>1</v>
      </c>
      <c r="U70" s="12">
        <f t="shared" si="248"/>
        <v>0</v>
      </c>
    </row>
    <row r="71">
      <c r="A71" s="4">
        <v>69</v>
      </c>
      <c r="B71" s="25">
        <f t="shared" si="245"/>
        <v>0.84683628423491386</v>
      </c>
      <c r="R71" s="12">
        <v>3550000</v>
      </c>
      <c r="S71" s="12">
        <f t="shared" si="246"/>
        <v>0</v>
      </c>
      <c r="T71" s="12">
        <f t="shared" si="247"/>
        <v>0.99999960937515264</v>
      </c>
      <c r="U71" s="12">
        <f t="shared" si="248"/>
        <v>0</v>
      </c>
    </row>
    <row r="72">
      <c r="A72" s="4">
        <v>70</v>
      </c>
      <c r="B72" s="25">
        <f t="shared" si="245"/>
        <v>0.85814893509951229</v>
      </c>
      <c r="R72" s="12">
        <v>3600000</v>
      </c>
      <c r="S72" s="12">
        <f t="shared" si="246"/>
        <v>0</v>
      </c>
      <c r="T72" s="12">
        <f t="shared" si="247"/>
        <v>0.99999375003906232</v>
      </c>
      <c r="U72" s="12">
        <f t="shared" si="248"/>
        <v>0</v>
      </c>
    </row>
    <row r="73">
      <c r="A73" s="4">
        <v>71</v>
      </c>
      <c r="B73" s="25">
        <f t="shared" si="245"/>
        <v>0.86875553056147659</v>
      </c>
      <c r="R73" s="12">
        <v>3650000</v>
      </c>
      <c r="S73" s="12">
        <f t="shared" si="246"/>
        <v>0</v>
      </c>
      <c r="T73" s="12">
        <f t="shared" si="247"/>
        <v>0.99996836037609738</v>
      </c>
      <c r="U73" s="12">
        <f t="shared" si="248"/>
        <v>0</v>
      </c>
    </row>
    <row r="74">
      <c r="A74" s="4">
        <v>72</v>
      </c>
      <c r="B74" s="25">
        <f t="shared" si="245"/>
        <v>0.87868116210826308</v>
      </c>
      <c r="R74" s="12">
        <v>3700000</v>
      </c>
      <c r="S74" s="12">
        <f t="shared" si="246"/>
        <v>0</v>
      </c>
      <c r="T74" s="12">
        <f t="shared" si="247"/>
        <v>0.99990000999900008</v>
      </c>
      <c r="U74" s="12">
        <f t="shared" si="248"/>
        <v>0</v>
      </c>
    </row>
    <row r="75">
      <c r="A75" s="4">
        <v>73</v>
      </c>
      <c r="B75" s="25">
        <f t="shared" si="245"/>
        <v>0.88795296144300973</v>
      </c>
      <c r="R75" s="12">
        <v>3750000</v>
      </c>
      <c r="S75" s="12">
        <f t="shared" si="246"/>
        <v>0</v>
      </c>
      <c r="T75" s="12">
        <f t="shared" si="247"/>
        <v>0.99975591896509641</v>
      </c>
      <c r="U75" s="12">
        <f t="shared" si="248"/>
        <v>0</v>
      </c>
    </row>
    <row r="76">
      <c r="A76" s="4">
        <v>74</v>
      </c>
      <c r="B76" s="25">
        <f t="shared" si="245"/>
        <v>0.89659954854175039</v>
      </c>
      <c r="R76" s="12">
        <v>3800000</v>
      </c>
      <c r="S76" s="12">
        <f t="shared" si="246"/>
        <v>0</v>
      </c>
      <c r="T76" s="12">
        <f t="shared" si="247"/>
        <v>0.99949400615938189</v>
      </c>
      <c r="U76" s="12">
        <f t="shared" si="248"/>
        <v>0</v>
      </c>
    </row>
    <row r="77">
      <c r="A77" s="4">
        <v>75</v>
      </c>
      <c r="B77" s="25">
        <f t="shared" si="245"/>
        <v>0.91439097041903172</v>
      </c>
      <c r="R77" s="12">
        <v>3850000</v>
      </c>
      <c r="S77" s="12">
        <f t="shared" si="246"/>
        <v>0</v>
      </c>
      <c r="T77" s="12">
        <f t="shared" si="247"/>
        <v>0.9990629881895926</v>
      </c>
      <c r="U77" s="12">
        <f t="shared" si="248"/>
        <v>0</v>
      </c>
    </row>
    <row r="78">
      <c r="A78" s="4">
        <v>76</v>
      </c>
      <c r="B78" s="25">
        <f t="shared" si="245"/>
        <v>0.92870466501925164</v>
      </c>
      <c r="R78" s="12">
        <v>3900000</v>
      </c>
      <c r="S78" s="12">
        <f t="shared" si="246"/>
        <v>0</v>
      </c>
      <c r="T78" s="12">
        <f t="shared" si="247"/>
        <v>0.99840255591054305</v>
      </c>
      <c r="U78" s="12">
        <f t="shared" si="248"/>
        <v>0</v>
      </c>
    </row>
    <row r="79">
      <c r="A79" s="4">
        <v>77</v>
      </c>
      <c r="B79" s="25">
        <f t="shared" si="245"/>
        <v>0.94184812586197986</v>
      </c>
      <c r="R79" s="12">
        <v>3950000</v>
      </c>
      <c r="S79" s="12">
        <f t="shared" si="246"/>
        <v>0</v>
      </c>
      <c r="T79" s="12">
        <f t="shared" si="247"/>
        <v>0.99744366099227733</v>
      </c>
      <c r="U79" s="12">
        <f t="shared" si="248"/>
        <v>0</v>
      </c>
    </row>
    <row r="80">
      <c r="A80" s="4">
        <v>78</v>
      </c>
      <c r="B80" s="25">
        <f t="shared" si="245"/>
        <v>0.95376565906019894</v>
      </c>
      <c r="R80" s="12">
        <v>4000000</v>
      </c>
      <c r="S80" s="12">
        <f t="shared" si="246"/>
        <v>0</v>
      </c>
      <c r="T80" s="12">
        <f t="shared" si="247"/>
        <v>0.99610894941634243</v>
      </c>
      <c r="U80" s="12">
        <f t="shared" si="248"/>
        <v>0</v>
      </c>
    </row>
    <row r="81">
      <c r="A81" s="4">
        <v>79</v>
      </c>
      <c r="B81" s="25">
        <f t="shared" si="245"/>
        <v>0.96440629670853739</v>
      </c>
      <c r="R81" s="12">
        <v>4050000</v>
      </c>
      <c r="S81" s="12">
        <f t="shared" si="246"/>
        <v>0</v>
      </c>
      <c r="T81" s="12">
        <f t="shared" si="247"/>
        <v>0.99431338194334673</v>
      </c>
      <c r="U81" s="12">
        <f t="shared" si="248"/>
        <v>0</v>
      </c>
    </row>
    <row r="82">
      <c r="A82" s="4">
        <v>80</v>
      </c>
      <c r="B82" s="25">
        <f t="shared" si="245"/>
        <v>0.97372415980499716</v>
      </c>
      <c r="R82" s="12">
        <v>4100000</v>
      </c>
      <c r="S82" s="12">
        <f t="shared" si="246"/>
        <v>0</v>
      </c>
      <c r="T82" s="12">
        <f t="shared" si="247"/>
        <v>0.99196508282908447</v>
      </c>
      <c r="U82" s="12">
        <f t="shared" si="248"/>
        <v>0</v>
      </c>
    </row>
    <row r="83">
      <c r="A83" s="4">
        <v>81</v>
      </c>
      <c r="B83" s="25">
        <f t="shared" si="245"/>
        <v>0.98167878767845829</v>
      </c>
      <c r="R83" s="12">
        <v>4150000</v>
      </c>
      <c r="S83" s="12">
        <f t="shared" si="246"/>
        <v>0</v>
      </c>
      <c r="T83" s="12">
        <f t="shared" si="247"/>
        <v>0.98896645665294336</v>
      </c>
      <c r="U83" s="12">
        <f t="shared" si="248"/>
        <v>0</v>
      </c>
    </row>
    <row r="84">
      <c r="A84" s="4">
        <v>82</v>
      </c>
      <c r="B84" s="25">
        <f t="shared" si="245"/>
        <v>0.9882354306130865</v>
      </c>
      <c r="R84" s="12">
        <v>4200000</v>
      </c>
      <c r="S84" s="12">
        <f t="shared" si="246"/>
        <v>0</v>
      </c>
      <c r="T84" s="12">
        <f t="shared" si="247"/>
        <v>0.98521560827827426</v>
      </c>
      <c r="U84" s="12">
        <f t="shared" si="248"/>
        <v>0</v>
      </c>
    </row>
    <row r="85">
      <c r="A85" s="4">
        <v>83</v>
      </c>
      <c r="B85" s="25">
        <f t="shared" si="245"/>
        <v>0.99336530270872747</v>
      </c>
      <c r="R85" s="12">
        <v>4250000</v>
      </c>
      <c r="S85" s="12">
        <f t="shared" si="246"/>
        <v>0</v>
      </c>
      <c r="T85" s="12">
        <f t="shared" si="247"/>
        <v>0.9806080919320086</v>
      </c>
      <c r="U85" s="12">
        <f t="shared" si="248"/>
        <v>0</v>
      </c>
    </row>
    <row r="86">
      <c r="A86" s="4">
        <v>84</v>
      </c>
      <c r="B86" s="25">
        <f t="shared" si="245"/>
        <v>0.99704579240282076</v>
      </c>
      <c r="R86" s="12">
        <v>4300000</v>
      </c>
      <c r="S86" s="12">
        <f t="shared" si="246"/>
        <v>0</v>
      </c>
      <c r="T86" s="12">
        <f t="shared" si="247"/>
        <v>0.97503900156006229</v>
      </c>
      <c r="U86" s="12">
        <f t="shared" si="248"/>
        <v>0</v>
      </c>
    </row>
    <row r="87">
      <c r="A87" s="4">
        <v>85</v>
      </c>
      <c r="B87" s="25">
        <f t="shared" si="245"/>
        <v>0.99926062849949926</v>
      </c>
      <c r="R87" s="12">
        <v>4350000</v>
      </c>
      <c r="S87" s="12">
        <f t="shared" si="246"/>
        <v>0</v>
      </c>
      <c r="T87" s="12">
        <f t="shared" si="247"/>
        <v>0.96840539568250072</v>
      </c>
      <c r="U87" s="12">
        <f t="shared" si="248"/>
        <v>0</v>
      </c>
    </row>
    <row r="88">
      <c r="A88" s="4">
        <v>86</v>
      </c>
      <c r="B88" s="25">
        <f t="shared" si="245"/>
        <v>1</v>
      </c>
      <c r="R88" s="12">
        <v>4400000</v>
      </c>
      <c r="S88" s="12">
        <f t="shared" si="246"/>
        <v>0</v>
      </c>
      <c r="T88" s="12">
        <f t="shared" si="247"/>
        <v>0.96060902612256183</v>
      </c>
      <c r="U88" s="12">
        <f t="shared" si="248"/>
        <v>0</v>
      </c>
    </row>
    <row r="89">
      <c r="A89" s="4">
        <v>87</v>
      </c>
      <c r="B89" s="25">
        <f t="shared" si="245"/>
        <v>0.99926062849949926</v>
      </c>
      <c r="R89" s="12">
        <v>4450000</v>
      </c>
      <c r="S89" s="12">
        <f t="shared" si="246"/>
        <v>0</v>
      </c>
      <c r="T89" s="12">
        <f t="shared" si="247"/>
        <v>0.95155931206722166</v>
      </c>
      <c r="U89" s="12">
        <f t="shared" si="248"/>
        <v>0</v>
      </c>
    </row>
    <row r="90">
      <c r="A90" s="4">
        <v>88</v>
      </c>
      <c r="B90" s="25">
        <f t="shared" si="245"/>
        <v>0.99704579240282076</v>
      </c>
      <c r="R90" s="12">
        <v>4500000</v>
      </c>
      <c r="S90" s="12">
        <f t="shared" si="246"/>
        <v>0</v>
      </c>
      <c r="T90" s="12">
        <f t="shared" si="247"/>
        <v>0.94117647058823528</v>
      </c>
      <c r="U90" s="12">
        <f t="shared" si="248"/>
        <v>0</v>
      </c>
    </row>
    <row r="91">
      <c r="A91" s="4">
        <v>89</v>
      </c>
      <c r="B91" s="25">
        <f t="shared" si="245"/>
        <v>0.99336530270872747</v>
      </c>
      <c r="R91" s="12">
        <v>4550000</v>
      </c>
      <c r="S91" s="12">
        <f t="shared" si="246"/>
        <v>0</v>
      </c>
      <c r="T91" s="12">
        <f t="shared" si="247"/>
        <v>0.92939468451588514</v>
      </c>
      <c r="U91" s="12">
        <f t="shared" si="248"/>
        <v>0</v>
      </c>
    </row>
    <row r="92">
      <c r="A92" s="4">
        <v>90</v>
      </c>
      <c r="B92" s="25">
        <f t="shared" si="245"/>
        <v>0.9882354306130865</v>
      </c>
      <c r="R92" s="12">
        <v>4600000</v>
      </c>
      <c r="S92" s="12">
        <f t="shared" si="246"/>
        <v>0</v>
      </c>
      <c r="T92" s="12">
        <f t="shared" si="247"/>
        <v>0.91616516167452078</v>
      </c>
      <c r="U92" s="12">
        <f t="shared" si="248"/>
        <v>0</v>
      </c>
    </row>
    <row r="93">
      <c r="A93" s="4">
        <v>91</v>
      </c>
      <c r="B93" s="25">
        <f t="shared" si="245"/>
        <v>1</v>
      </c>
      <c r="R93" s="12">
        <v>4650000</v>
      </c>
      <c r="S93" s="12">
        <f t="shared" si="246"/>
        <v>0</v>
      </c>
      <c r="T93" s="12">
        <f t="shared" si="247"/>
        <v>0.90145891970712444</v>
      </c>
      <c r="U93" s="12">
        <f t="shared" si="248"/>
        <v>0</v>
      </c>
    </row>
    <row r="94">
      <c r="A94" s="4">
        <v>92</v>
      </c>
      <c r="B94" s="25">
        <f t="shared" si="245"/>
        <v>1</v>
      </c>
      <c r="R94" s="12">
        <v>4700000</v>
      </c>
      <c r="S94" s="12">
        <f t="shared" si="246"/>
        <v>0</v>
      </c>
      <c r="T94" s="12">
        <f t="shared" si="247"/>
        <v>0.88526912181303119</v>
      </c>
      <c r="U94" s="12">
        <f t="shared" si="248"/>
        <v>0</v>
      </c>
    </row>
    <row r="95">
      <c r="A95" s="4">
        <v>93</v>
      </c>
      <c r="B95" s="25">
        <f t="shared" si="245"/>
        <v>1</v>
      </c>
      <c r="R95" s="12">
        <v>4750000</v>
      </c>
      <c r="S95" s="12">
        <f t="shared" si="246"/>
        <v>0</v>
      </c>
      <c r="T95" s="12">
        <f t="shared" si="247"/>
        <v>0.86761279389959756</v>
      </c>
      <c r="U95" s="12">
        <f t="shared" si="248"/>
        <v>0</v>
      </c>
    </row>
    <row r="96">
      <c r="A96" s="4">
        <v>94</v>
      </c>
      <c r="B96" s="25">
        <f t="shared" si="245"/>
        <v>1</v>
      </c>
      <c r="R96" s="12">
        <v>4800000</v>
      </c>
      <c r="S96" s="12">
        <f t="shared" si="246"/>
        <v>0</v>
      </c>
      <c r="T96" s="12">
        <f t="shared" si="247"/>
        <v>0.84853177486330678</v>
      </c>
      <c r="U96" s="12">
        <f t="shared" si="248"/>
        <v>0</v>
      </c>
    </row>
    <row r="97">
      <c r="A97" s="4">
        <v>95</v>
      </c>
      <c r="B97" s="25">
        <f t="shared" si="245"/>
        <v>1</v>
      </c>
      <c r="R97" s="12">
        <v>4850000</v>
      </c>
      <c r="S97" s="12">
        <f t="shared" si="246"/>
        <v>0</v>
      </c>
      <c r="T97" s="12">
        <f t="shared" si="247"/>
        <v>0.82809278909091255</v>
      </c>
      <c r="U97" s="12">
        <f t="shared" si="248"/>
        <v>0</v>
      </c>
    </row>
    <row r="98">
      <c r="A98" s="4">
        <v>96</v>
      </c>
      <c r="B98" s="25">
        <f t="shared" ref="B98:B102" si="249">IF(A98&lt;=18,0,IF(AND(A98&gt;18,A98&lt;=44),2*(((A99-$E$20)/($E$21-$E$20))^2),IF(AND(A98&gt;44,A98&lt;=74),(1/(1+EXP(-$E$25*(A98-$E$26)))),IF(AND(A98&gt;74,A98&lt;=90),EXP(-(((A98-$E$29)^2)/(2*$E$30^2))),1))))</f>
        <v>1</v>
      </c>
      <c r="R98" s="12">
        <v>4900000</v>
      </c>
      <c r="S98" s="12">
        <f t="shared" ref="S98:S129" si="250">IF(R98&lt;=$X$5,1,IF(AND(R98&gt;=$X$5,R98&lt;=$Z$5),1-2*(((R98-$X$5)/($Y$5-$X$5))^2),IF(AND(R98&gt;=$Z$5,R98&lt;=$Y$5),2*((($Y$5-R98)/($Y$5-$X$5))^2),0)))</f>
        <v>0</v>
      </c>
      <c r="T98" s="12">
        <f t="shared" ref="T98:T129" si="251">(1/(1+POWER((ABS((R98-$Z$10)/$X$10)),2*$Y$10)))</f>
        <v>0.80638658172728006</v>
      </c>
      <c r="U98" s="12">
        <f t="shared" ref="U98:U129" si="252">IF(R98&lt;=$X$15,0,IF(AND(R98&gt;=$X$15,R98&lt;=$Z$15),2*(((R98-$X$15)/($Y$15-$X$15))^2),IF(AND(R98&gt;=$Z$15,R98&lt;=$Y$15),1-2*((($Y$15-R98)/($Y$15-$X$15))^2),1)))</f>
        <v>0</v>
      </c>
    </row>
    <row r="99">
      <c r="A99" s="4">
        <v>97</v>
      </c>
      <c r="B99" s="25">
        <f t="shared" si="249"/>
        <v>1</v>
      </c>
      <c r="R99" s="12">
        <v>4950000</v>
      </c>
      <c r="S99" s="12">
        <f t="shared" si="250"/>
        <v>0</v>
      </c>
      <c r="T99" s="12">
        <f t="shared" si="251"/>
        <v>0.78352611850648912</v>
      </c>
      <c r="U99" s="12">
        <f t="shared" si="252"/>
        <v>0</v>
      </c>
    </row>
    <row r="100">
      <c r="A100" s="4">
        <v>98</v>
      </c>
      <c r="B100" s="25">
        <f t="shared" si="249"/>
        <v>1</v>
      </c>
      <c r="R100" s="12">
        <v>5000000</v>
      </c>
      <c r="S100" s="12">
        <f t="shared" si="250"/>
        <v>0</v>
      </c>
      <c r="T100" s="12">
        <f t="shared" si="251"/>
        <v>0.75964391691394662</v>
      </c>
      <c r="U100" s="12">
        <f t="shared" si="252"/>
        <v>0</v>
      </c>
    </row>
    <row r="101">
      <c r="A101" s="4">
        <v>99</v>
      </c>
      <c r="B101" s="25">
        <f t="shared" si="249"/>
        <v>1</v>
      </c>
      <c r="R101" s="12">
        <v>5050000</v>
      </c>
      <c r="S101" s="12">
        <f t="shared" si="250"/>
        <v>0</v>
      </c>
      <c r="T101" s="12">
        <f t="shared" si="251"/>
        <v>0.73488863710022123</v>
      </c>
      <c r="U101" s="12">
        <f t="shared" si="252"/>
        <v>0.00031250000000000006</v>
      </c>
    </row>
    <row r="102">
      <c r="A102" s="4">
        <v>100</v>
      </c>
      <c r="B102" s="25">
        <f t="shared" si="249"/>
        <v>1</v>
      </c>
      <c r="R102" s="12">
        <v>5100000</v>
      </c>
      <c r="S102" s="12">
        <f t="shared" si="250"/>
        <v>0</v>
      </c>
      <c r="T102" s="12">
        <f t="shared" si="251"/>
        <v>0.7094211123723041</v>
      </c>
      <c r="U102" s="12">
        <f t="shared" si="252"/>
        <v>0.0012500000000000002</v>
      </c>
    </row>
    <row r="103">
      <c r="R103" s="12">
        <v>5150000</v>
      </c>
      <c r="S103" s="12">
        <f t="shared" si="250"/>
        <v>0</v>
      </c>
      <c r="T103" s="12">
        <f t="shared" si="251"/>
        <v>0.68341003454157212</v>
      </c>
      <c r="U103" s="12">
        <f t="shared" si="252"/>
        <v>0.0028124999999999999</v>
      </c>
    </row>
    <row r="104">
      <c r="R104" s="12">
        <v>5200000</v>
      </c>
      <c r="S104" s="12">
        <f t="shared" si="250"/>
        <v>0</v>
      </c>
      <c r="T104" s="12">
        <f t="shared" si="251"/>
        <v>0.65702752534689002</v>
      </c>
      <c r="U104" s="12">
        <f t="shared" si="252"/>
        <v>0.005000000000000001</v>
      </c>
    </row>
    <row r="105">
      <c r="R105" s="12">
        <v>5250000</v>
      </c>
      <c r="S105" s="12">
        <f t="shared" si="250"/>
        <v>0</v>
      </c>
      <c r="T105" s="12">
        <f t="shared" si="251"/>
        <v>0.63044482068647067</v>
      </c>
      <c r="U105" s="12">
        <f t="shared" si="252"/>
        <v>0.0078125</v>
      </c>
    </row>
    <row r="106">
      <c r="R106" s="12">
        <v>5300000</v>
      </c>
      <c r="S106" s="12">
        <f t="shared" si="250"/>
        <v>0</v>
      </c>
      <c r="T106" s="12">
        <f t="shared" si="251"/>
        <v>0.60382827123965943</v>
      </c>
      <c r="U106" s="12">
        <f t="shared" si="252"/>
        <v>0.01125</v>
      </c>
    </row>
    <row r="107">
      <c r="R107" s="12">
        <v>5350000</v>
      </c>
      <c r="S107" s="12">
        <f t="shared" si="250"/>
        <v>0</v>
      </c>
      <c r="T107" s="12">
        <f t="shared" si="251"/>
        <v>0.57733582519894966</v>
      </c>
      <c r="U107" s="12">
        <f t="shared" si="252"/>
        <v>0.015312499999999998</v>
      </c>
    </row>
    <row r="108">
      <c r="R108" s="12">
        <v>5400000</v>
      </c>
      <c r="S108" s="12">
        <f t="shared" si="250"/>
        <v>0</v>
      </c>
      <c r="T108" s="12">
        <f t="shared" si="251"/>
        <v>0.55111411162127444</v>
      </c>
      <c r="U108" s="12">
        <f t="shared" si="252"/>
        <v>0.020000000000000004</v>
      </c>
    </row>
    <row r="109">
      <c r="R109" s="12">
        <v>5450000</v>
      </c>
      <c r="S109" s="12">
        <f t="shared" si="250"/>
        <v>0</v>
      </c>
      <c r="T109" s="12">
        <f t="shared" si="251"/>
        <v>0.52529619215663026</v>
      </c>
      <c r="U109" s="12">
        <f t="shared" si="252"/>
        <v>0.025312500000000002</v>
      </c>
    </row>
    <row r="110">
      <c r="R110" s="12">
        <v>5500000</v>
      </c>
      <c r="S110" s="12">
        <f t="shared" si="250"/>
        <v>0</v>
      </c>
      <c r="T110" s="12">
        <f t="shared" si="251"/>
        <v>0.5</v>
      </c>
      <c r="U110" s="12">
        <f t="shared" si="252"/>
        <v>0.03125</v>
      </c>
    </row>
    <row r="111">
      <c r="R111" s="12">
        <v>5550000</v>
      </c>
      <c r="S111" s="12">
        <f t="shared" si="250"/>
        <v>0</v>
      </c>
      <c r="T111" s="12">
        <f t="shared" si="251"/>
        <v>0.47532744212006439</v>
      </c>
      <c r="U111" s="12">
        <f t="shared" si="252"/>
        <v>0.037812500000000006</v>
      </c>
    </row>
    <row r="112">
      <c r="R112" s="12">
        <v>5600000</v>
      </c>
      <c r="S112" s="12">
        <f t="shared" si="250"/>
        <v>0</v>
      </c>
      <c r="T112" s="12">
        <f t="shared" si="251"/>
        <v>0.45136410696200929</v>
      </c>
      <c r="U112" s="12">
        <f t="shared" si="252"/>
        <v>0.044999999999999998</v>
      </c>
    </row>
    <row r="113">
      <c r="R113" s="12">
        <v>5650000</v>
      </c>
      <c r="S113" s="12">
        <f t="shared" si="250"/>
        <v>0</v>
      </c>
      <c r="T113" s="12">
        <f t="shared" si="251"/>
        <v>0.42817949618995516</v>
      </c>
      <c r="U113" s="12">
        <f t="shared" si="252"/>
        <v>0.052812500000000005</v>
      </c>
    </row>
    <row r="114">
      <c r="R114" s="12">
        <v>5700000</v>
      </c>
      <c r="S114" s="12">
        <f t="shared" si="250"/>
        <v>0</v>
      </c>
      <c r="T114" s="12">
        <f t="shared" si="251"/>
        <v>0.40582768556470922</v>
      </c>
      <c r="U114" s="12">
        <f t="shared" si="252"/>
        <v>0.061249999999999992</v>
      </c>
    </row>
    <row r="115">
      <c r="R115" s="12">
        <v>5750000</v>
      </c>
      <c r="S115" s="12">
        <f t="shared" si="250"/>
        <v>0</v>
      </c>
      <c r="T115" s="12">
        <f t="shared" si="251"/>
        <v>0.38434831566106786</v>
      </c>
      <c r="U115" s="12">
        <f t="shared" si="252"/>
        <v>0.0703125</v>
      </c>
    </row>
    <row r="116">
      <c r="R116" s="12">
        <v>5800000</v>
      </c>
      <c r="S116" s="12">
        <f t="shared" si="250"/>
        <v>0</v>
      </c>
      <c r="T116" s="12">
        <f t="shared" si="251"/>
        <v>0.36376781609718067</v>
      </c>
      <c r="U116" s="12">
        <f t="shared" si="252"/>
        <v>0.080000000000000016</v>
      </c>
    </row>
    <row r="117">
      <c r="R117" s="12">
        <v>5850000</v>
      </c>
      <c r="S117" s="12">
        <f t="shared" si="250"/>
        <v>0</v>
      </c>
      <c r="T117" s="12">
        <f t="shared" si="251"/>
        <v>0.34410077528861782</v>
      </c>
      <c r="U117" s="12">
        <f t="shared" si="252"/>
        <v>0.09031249999999999</v>
      </c>
    </row>
    <row r="118">
      <c r="R118" s="12">
        <v>5900000</v>
      </c>
      <c r="S118" s="12">
        <f t="shared" si="250"/>
        <v>0</v>
      </c>
      <c r="T118" s="12">
        <f t="shared" si="251"/>
        <v>0.32535137948984905</v>
      </c>
      <c r="U118" s="12">
        <f t="shared" si="252"/>
        <v>0.10125000000000001</v>
      </c>
    </row>
    <row r="119">
      <c r="R119" s="12">
        <v>5950000</v>
      </c>
      <c r="S119" s="12">
        <f t="shared" si="250"/>
        <v>0</v>
      </c>
      <c r="T119" s="12">
        <f t="shared" si="251"/>
        <v>0.30751485831312958</v>
      </c>
      <c r="U119" s="12">
        <f t="shared" si="252"/>
        <v>0.1128125</v>
      </c>
    </row>
    <row r="120">
      <c r="R120" s="12">
        <v>6000000</v>
      </c>
      <c r="S120" s="12">
        <f t="shared" si="250"/>
        <v>0</v>
      </c>
      <c r="T120" s="12">
        <f t="shared" si="251"/>
        <v>0.29057888762769579</v>
      </c>
      <c r="U120" s="12">
        <f t="shared" si="252"/>
        <v>0.125</v>
      </c>
    </row>
    <row r="121">
      <c r="R121" s="12">
        <v>6050000</v>
      </c>
      <c r="S121" s="12">
        <f t="shared" si="250"/>
        <v>0</v>
      </c>
      <c r="T121" s="12">
        <f t="shared" si="251"/>
        <v>0.2745249137257203</v>
      </c>
      <c r="U121" s="12">
        <f t="shared" si="252"/>
        <v>0.1378125</v>
      </c>
    </row>
    <row r="122">
      <c r="R122" s="12">
        <v>6100000</v>
      </c>
      <c r="S122" s="12">
        <f t="shared" si="250"/>
        <v>0</v>
      </c>
      <c r="T122" s="12">
        <f t="shared" si="251"/>
        <v>0.25932937423821995</v>
      </c>
      <c r="U122" s="12">
        <f t="shared" si="252"/>
        <v>0.15125000000000002</v>
      </c>
    </row>
    <row r="123">
      <c r="R123" s="12">
        <v>6150000</v>
      </c>
      <c r="S123" s="12">
        <f t="shared" si="250"/>
        <v>0</v>
      </c>
      <c r="T123" s="12">
        <f t="shared" si="251"/>
        <v>0.24496480114168909</v>
      </c>
      <c r="U123" s="12">
        <f t="shared" si="252"/>
        <v>0.16531249999999997</v>
      </c>
    </row>
    <row r="124">
      <c r="R124" s="12">
        <v>6200000</v>
      </c>
      <c r="S124" s="12">
        <f t="shared" si="250"/>
        <v>0</v>
      </c>
      <c r="T124" s="12">
        <f t="shared" si="251"/>
        <v>0.23140079920051021</v>
      </c>
      <c r="U124" s="12">
        <f t="shared" si="252"/>
        <v>0.17999999999999999</v>
      </c>
    </row>
    <row r="125">
      <c r="R125" s="12">
        <v>6250000</v>
      </c>
      <c r="S125" s="12">
        <f t="shared" si="250"/>
        <v>0</v>
      </c>
      <c r="T125" s="12">
        <f t="shared" si="251"/>
        <v>0.21860489939691519</v>
      </c>
      <c r="U125" s="12">
        <f t="shared" si="252"/>
        <v>0.1953125</v>
      </c>
    </row>
    <row r="126">
      <c r="R126" s="12">
        <v>6300000</v>
      </c>
      <c r="S126" s="12">
        <f t="shared" si="250"/>
        <v>0</v>
      </c>
      <c r="T126" s="12">
        <f t="shared" si="251"/>
        <v>0.20654329147389297</v>
      </c>
      <c r="U126" s="12">
        <f t="shared" si="252"/>
        <v>0.21125000000000002</v>
      </c>
    </row>
    <row r="127">
      <c r="R127" s="12">
        <v>6350000</v>
      </c>
      <c r="S127" s="12">
        <f t="shared" si="250"/>
        <v>0</v>
      </c>
      <c r="T127" s="12">
        <f t="shared" si="251"/>
        <v>0.19518144288034134</v>
      </c>
      <c r="U127" s="12">
        <f t="shared" si="252"/>
        <v>0.22781250000000003</v>
      </c>
    </row>
    <row r="128">
      <c r="R128" s="12">
        <v>6400000</v>
      </c>
      <c r="S128" s="12">
        <f t="shared" si="250"/>
        <v>0</v>
      </c>
      <c r="T128" s="12">
        <f t="shared" si="251"/>
        <v>0.18448461340672748</v>
      </c>
      <c r="U128" s="12">
        <f t="shared" si="252"/>
        <v>0.24499999999999997</v>
      </c>
    </row>
    <row r="129">
      <c r="R129" s="12">
        <v>6450000</v>
      </c>
      <c r="S129" s="12">
        <f t="shared" si="250"/>
        <v>0</v>
      </c>
      <c r="T129" s="12">
        <f t="shared" si="251"/>
        <v>0.17441827587398034</v>
      </c>
      <c r="U129" s="12">
        <f t="shared" si="252"/>
        <v>0.2628125</v>
      </c>
    </row>
    <row r="130">
      <c r="R130" s="12">
        <v>6500000</v>
      </c>
      <c r="S130" s="12">
        <f t="shared" ref="S130:S193" si="253">IF(R130&lt;=$X$5,1,IF(AND(R130&gt;=$X$5,R130&lt;=$Z$5),1-2*(((R130-$X$5)/($Y$5-$X$5))^2),IF(AND(R130&gt;=$Z$5,R130&lt;=$Y$5),2*((($Y$5-R130)/($Y$5-$X$5))^2),0)))</f>
        <v>0</v>
      </c>
      <c r="T130" s="12">
        <f t="shared" ref="T130:T193" si="254">(1/(1+POWER((ABS((R130-$Z$10)/$X$10)),2*$Y$10)))</f>
        <v>0.16494845360824742</v>
      </c>
      <c r="U130" s="12">
        <f t="shared" ref="U130:U193" si="255">IF(R130&lt;=$X$15,0,IF(AND(R130&gt;=$X$15,R130&lt;=$Z$15),2*(((R130-$X$15)/($Y$15-$X$15))^2),IF(AND(R130&gt;=$Z$15,R130&lt;=$Y$15),1-2*((($Y$15-R130)/($Y$15-$X$15))^2),1)))</f>
        <v>0.28125</v>
      </c>
    </row>
    <row r="131">
      <c r="R131" s="12">
        <v>6550000</v>
      </c>
      <c r="S131" s="12">
        <f t="shared" si="253"/>
        <v>0</v>
      </c>
      <c r="T131" s="12">
        <f t="shared" si="254"/>
        <v>0.15604198529048285</v>
      </c>
      <c r="U131" s="12">
        <f t="shared" si="255"/>
        <v>0.30031250000000004</v>
      </c>
    </row>
    <row r="132">
      <c r="R132" s="12">
        <v>6600000</v>
      </c>
      <c r="S132" s="12">
        <f t="shared" si="253"/>
        <v>0</v>
      </c>
      <c r="T132" s="12">
        <f t="shared" si="254"/>
        <v>0.14766672727155261</v>
      </c>
      <c r="U132" s="12">
        <f t="shared" si="255"/>
        <v>0.32000000000000006</v>
      </c>
    </row>
    <row r="133">
      <c r="R133" s="12">
        <v>6650000</v>
      </c>
      <c r="S133" s="12">
        <f t="shared" si="253"/>
        <v>0</v>
      </c>
      <c r="T133" s="12">
        <f t="shared" si="254"/>
        <v>0.13979170271809133</v>
      </c>
      <c r="U133" s="12">
        <f t="shared" si="255"/>
        <v>0.34031249999999996</v>
      </c>
    </row>
    <row r="134">
      <c r="R134" s="12">
        <v>6700000</v>
      </c>
      <c r="S134" s="12">
        <f t="shared" si="253"/>
        <v>0</v>
      </c>
      <c r="T134" s="12">
        <f t="shared" si="254"/>
        <v>0.13238720610040242</v>
      </c>
      <c r="U134" s="12">
        <f t="shared" si="255"/>
        <v>0.36124999999999996</v>
      </c>
    </row>
    <row r="135">
      <c r="R135" s="12">
        <v>6750000</v>
      </c>
      <c r="S135" s="12">
        <f t="shared" si="253"/>
        <v>0</v>
      </c>
      <c r="T135" s="12">
        <f t="shared" si="254"/>
        <v>0.12542487062498087</v>
      </c>
      <c r="U135" s="12">
        <f t="shared" si="255"/>
        <v>0.3828125</v>
      </c>
    </row>
    <row r="136">
      <c r="R136" s="12">
        <v>6800000</v>
      </c>
      <c r="S136" s="12">
        <f t="shared" si="253"/>
        <v>0</v>
      </c>
      <c r="T136" s="12">
        <f t="shared" si="254"/>
        <v>0.11887770530365456</v>
      </c>
      <c r="U136" s="12">
        <f t="shared" si="255"/>
        <v>0.40500000000000003</v>
      </c>
    </row>
    <row r="137">
      <c r="R137" s="12">
        <v>6850000</v>
      </c>
      <c r="S137" s="12">
        <f t="shared" si="253"/>
        <v>0</v>
      </c>
      <c r="T137" s="12">
        <f t="shared" si="254"/>
        <v>0.11272010747509996</v>
      </c>
      <c r="U137" s="12">
        <f t="shared" si="255"/>
        <v>0.42781250000000004</v>
      </c>
    </row>
    <row r="138">
      <c r="R138" s="12">
        <v>6900000</v>
      </c>
      <c r="S138" s="12">
        <f t="shared" si="253"/>
        <v>0</v>
      </c>
      <c r="T138" s="12">
        <f t="shared" si="254"/>
        <v>0.10692785577570815</v>
      </c>
      <c r="U138" s="12">
        <f t="shared" si="255"/>
        <v>0.45124999999999998</v>
      </c>
    </row>
    <row r="139">
      <c r="R139" s="12">
        <v>6950000</v>
      </c>
      <c r="S139" s="12">
        <f t="shared" si="253"/>
        <v>0</v>
      </c>
      <c r="T139" s="12">
        <f t="shared" si="254"/>
        <v>0.10147808780875152</v>
      </c>
      <c r="U139" s="12">
        <f t="shared" si="255"/>
        <v>0.47531249999999997</v>
      </c>
    </row>
    <row r="140">
      <c r="R140" s="12">
        <v>7000000</v>
      </c>
      <c r="S140" s="12">
        <f t="shared" si="253"/>
        <v>0</v>
      </c>
      <c r="T140" s="12">
        <f t="shared" si="254"/>
        <v>0.096349266089574712</v>
      </c>
      <c r="U140" s="12">
        <f t="shared" si="255"/>
        <v>0.5</v>
      </c>
    </row>
    <row r="141">
      <c r="R141" s="12">
        <v>7050000</v>
      </c>
      <c r="S141" s="12">
        <f t="shared" si="253"/>
        <v>0</v>
      </c>
      <c r="T141" s="12">
        <f t="shared" si="254"/>
        <v>0.091521135251041941</v>
      </c>
      <c r="U141" s="12">
        <f t="shared" si="255"/>
        <v>0.52468749999999997</v>
      </c>
    </row>
    <row r="142">
      <c r="R142" s="12">
        <v>7100000</v>
      </c>
      <c r="S142" s="12">
        <f t="shared" si="253"/>
        <v>0</v>
      </c>
      <c r="T142" s="12">
        <f t="shared" si="254"/>
        <v>0.086974672975229594</v>
      </c>
      <c r="U142" s="12">
        <f t="shared" si="255"/>
        <v>0.54875000000000007</v>
      </c>
    </row>
    <row r="143">
      <c r="R143" s="12">
        <v>7150000</v>
      </c>
      <c r="S143" s="12">
        <f t="shared" si="253"/>
        <v>0</v>
      </c>
      <c r="T143" s="12">
        <f t="shared" si="254"/>
        <v>0.082692036669654453</v>
      </c>
      <c r="U143" s="12">
        <f t="shared" si="255"/>
        <v>0.57218749999999996</v>
      </c>
    </row>
    <row r="144">
      <c r="R144" s="12">
        <v>7200000</v>
      </c>
      <c r="S144" s="12">
        <f t="shared" si="253"/>
        <v>0</v>
      </c>
      <c r="T144" s="12">
        <f t="shared" si="254"/>
        <v>0.078656507523249125</v>
      </c>
      <c r="U144" s="12">
        <f t="shared" si="255"/>
        <v>0.59499999999999997</v>
      </c>
    </row>
    <row r="145">
      <c r="R145" s="12">
        <v>7250000</v>
      </c>
      <c r="S145" s="12">
        <f t="shared" si="253"/>
        <v>0</v>
      </c>
      <c r="T145" s="12">
        <f t="shared" si="254"/>
        <v>0.074852433252316289</v>
      </c>
      <c r="U145" s="12">
        <f t="shared" si="255"/>
        <v>0.6171875</v>
      </c>
    </row>
    <row r="146">
      <c r="R146" s="12">
        <v>7300000</v>
      </c>
      <c r="S146" s="12">
        <f t="shared" si="253"/>
        <v>0</v>
      </c>
      <c r="T146" s="12">
        <f t="shared" si="254"/>
        <v>0.071265170573185765</v>
      </c>
      <c r="U146" s="12">
        <f t="shared" si="255"/>
        <v>0.63875000000000004</v>
      </c>
    </row>
    <row r="147">
      <c r="R147" s="12">
        <v>7350000</v>
      </c>
      <c r="S147" s="12">
        <f t="shared" si="253"/>
        <v>0</v>
      </c>
      <c r="T147" s="12">
        <f t="shared" si="254"/>
        <v>0.067881028209843902</v>
      </c>
      <c r="U147" s="12">
        <f t="shared" si="255"/>
        <v>0.65968749999999998</v>
      </c>
    </row>
    <row r="148">
      <c r="R148" s="12">
        <v>7400000</v>
      </c>
      <c r="S148" s="12">
        <f t="shared" si="253"/>
        <v>0</v>
      </c>
      <c r="T148" s="12">
        <f t="shared" si="254"/>
        <v>0.064687211055367816</v>
      </c>
      <c r="U148" s="12">
        <f t="shared" si="255"/>
        <v>0.67999999999999994</v>
      </c>
    </row>
    <row r="149">
      <c r="R149" s="12">
        <v>7450000</v>
      </c>
      <c r="S149" s="12">
        <f t="shared" si="253"/>
        <v>0</v>
      </c>
      <c r="T149" s="12">
        <f t="shared" si="254"/>
        <v>0.061671765950059201</v>
      </c>
      <c r="U149" s="12">
        <f t="shared" si="255"/>
        <v>0.69968750000000002</v>
      </c>
    </row>
    <row r="150">
      <c r="R150" s="12">
        <v>7500000</v>
      </c>
      <c r="S150" s="12">
        <f t="shared" si="253"/>
        <v>0</v>
      </c>
      <c r="T150" s="12">
        <f t="shared" si="254"/>
        <v>0.058823529411764705</v>
      </c>
      <c r="U150" s="12">
        <f t="shared" si="255"/>
        <v>0.71875</v>
      </c>
    </row>
    <row r="151">
      <c r="R151" s="12">
        <v>7550000</v>
      </c>
      <c r="S151" s="12">
        <f t="shared" si="253"/>
        <v>0</v>
      </c>
      <c r="T151" s="12">
        <f t="shared" si="254"/>
        <v>0.056132077550587335</v>
      </c>
      <c r="U151" s="12">
        <f t="shared" si="255"/>
        <v>0.7371875</v>
      </c>
    </row>
    <row r="152">
      <c r="R152" s="12">
        <v>7600000</v>
      </c>
      <c r="S152" s="12">
        <f t="shared" si="253"/>
        <v>0</v>
      </c>
      <c r="T152" s="12">
        <f t="shared" si="254"/>
        <v>0.053587678317186152</v>
      </c>
      <c r="U152" s="12">
        <f t="shared" si="255"/>
        <v>0.755</v>
      </c>
    </row>
    <row r="153">
      <c r="R153" s="12">
        <v>7650000</v>
      </c>
      <c r="S153" s="12">
        <f t="shared" si="253"/>
        <v>0</v>
      </c>
      <c r="T153" s="12">
        <f t="shared" si="254"/>
        <v>0.051181246167779179</v>
      </c>
      <c r="U153" s="12">
        <f t="shared" si="255"/>
        <v>0.77218750000000003</v>
      </c>
    </row>
    <row r="154">
      <c r="R154" s="12">
        <v>7700000</v>
      </c>
      <c r="S154" s="12">
        <f t="shared" si="253"/>
        <v>0</v>
      </c>
      <c r="T154" s="12">
        <f t="shared" si="254"/>
        <v>0.048904299176940641</v>
      </c>
      <c r="U154" s="12">
        <f t="shared" si="255"/>
        <v>0.78874999999999995</v>
      </c>
    </row>
    <row r="155">
      <c r="R155" s="12">
        <v>7750000</v>
      </c>
      <c r="S155" s="12">
        <f t="shared" si="253"/>
        <v>0</v>
      </c>
      <c r="T155" s="12">
        <f t="shared" si="254"/>
        <v>0.046748918588858324</v>
      </c>
      <c r="U155" s="12">
        <f t="shared" si="255"/>
        <v>0.8046875</v>
      </c>
    </row>
    <row r="156">
      <c r="R156" s="12">
        <v>7800000</v>
      </c>
      <c r="S156" s="12">
        <f t="shared" si="253"/>
        <v>0</v>
      </c>
      <c r="T156" s="12">
        <f t="shared" si="254"/>
        <v>0.044707710766818273</v>
      </c>
      <c r="U156" s="12">
        <f t="shared" si="255"/>
        <v>0.82000000000000006</v>
      </c>
    </row>
    <row r="157">
      <c r="R157" s="12">
        <v>7850000</v>
      </c>
      <c r="S157" s="12">
        <f t="shared" si="253"/>
        <v>0</v>
      </c>
      <c r="T157" s="12">
        <f t="shared" si="254"/>
        <v>0.042773771477550279</v>
      </c>
      <c r="U157" s="12">
        <f t="shared" si="255"/>
        <v>0.83468750000000003</v>
      </c>
    </row>
    <row r="158">
      <c r="R158" s="12">
        <v>7900000</v>
      </c>
      <c r="S158" s="12">
        <f t="shared" si="253"/>
        <v>0</v>
      </c>
      <c r="T158" s="12">
        <f t="shared" si="254"/>
        <v>0.040940652430237118</v>
      </c>
      <c r="U158" s="12">
        <f t="shared" si="255"/>
        <v>0.84875</v>
      </c>
    </row>
    <row r="159">
      <c r="R159" s="12">
        <v>7950000</v>
      </c>
      <c r="S159" s="12">
        <f t="shared" si="253"/>
        <v>0</v>
      </c>
      <c r="T159" s="12">
        <f t="shared" si="254"/>
        <v>0.039202329978231518</v>
      </c>
      <c r="U159" s="12">
        <f t="shared" si="255"/>
        <v>0.8621875</v>
      </c>
    </row>
    <row r="160">
      <c r="R160" s="12">
        <v>8000000</v>
      </c>
      <c r="S160" s="12">
        <f t="shared" si="253"/>
        <v>0</v>
      </c>
      <c r="T160" s="12">
        <f t="shared" si="254"/>
        <v>0.037553175883819859</v>
      </c>
      <c r="U160" s="12">
        <f t="shared" si="255"/>
        <v>0.875</v>
      </c>
    </row>
    <row r="161">
      <c r="R161" s="12">
        <v>8050000</v>
      </c>
      <c r="S161" s="12">
        <f t="shared" si="253"/>
        <v>0</v>
      </c>
      <c r="T161" s="12">
        <f t="shared" si="254"/>
        <v>0.035987930041881944</v>
      </c>
      <c r="U161" s="12">
        <f t="shared" si="255"/>
        <v>0.88718750000000002</v>
      </c>
    </row>
    <row r="162">
      <c r="R162" s="12">
        <v>8100000</v>
      </c>
      <c r="S162" s="12">
        <f t="shared" si="253"/>
        <v>0</v>
      </c>
      <c r="T162" s="12">
        <f t="shared" si="254"/>
        <v>0.034501675056323997</v>
      </c>
      <c r="U162" s="12">
        <f t="shared" si="255"/>
        <v>0.89874999999999994</v>
      </c>
    </row>
    <row r="163">
      <c r="R163" s="12">
        <v>8150000</v>
      </c>
      <c r="S163" s="12">
        <f t="shared" si="253"/>
        <v>0</v>
      </c>
      <c r="T163" s="12">
        <f t="shared" si="254"/>
        <v>0.033089812563144499</v>
      </c>
      <c r="U163" s="12">
        <f t="shared" si="255"/>
        <v>0.90968749999999998</v>
      </c>
    </row>
    <row r="164">
      <c r="R164" s="12">
        <v>8200000</v>
      </c>
      <c r="S164" s="12">
        <f t="shared" si="253"/>
        <v>0</v>
      </c>
      <c r="T164" s="12">
        <f t="shared" si="254"/>
        <v>0.031748041195464545</v>
      </c>
      <c r="U164" s="12">
        <f t="shared" si="255"/>
        <v>0.91999999999999993</v>
      </c>
    </row>
    <row r="165">
      <c r="R165" s="12">
        <v>8250000</v>
      </c>
      <c r="S165" s="12">
        <f t="shared" si="253"/>
        <v>0</v>
      </c>
      <c r="T165" s="12">
        <f t="shared" si="254"/>
        <v>0.030472336088441195</v>
      </c>
      <c r="U165" s="12">
        <f t="shared" si="255"/>
        <v>0.9296875</v>
      </c>
    </row>
    <row r="166">
      <c r="R166" s="12">
        <v>8300000</v>
      </c>
      <c r="S166" s="12">
        <f t="shared" si="253"/>
        <v>0</v>
      </c>
      <c r="T166" s="12">
        <f t="shared" si="254"/>
        <v>0.02925892982538271</v>
      </c>
      <c r="U166" s="12">
        <f t="shared" si="255"/>
        <v>0.93874999999999997</v>
      </c>
    </row>
    <row r="167">
      <c r="R167" s="12">
        <v>8350000</v>
      </c>
      <c r="S167" s="12">
        <f t="shared" si="253"/>
        <v>0</v>
      </c>
      <c r="T167" s="12">
        <f t="shared" si="254"/>
        <v>0.028104294730353627</v>
      </c>
      <c r="U167" s="12">
        <f t="shared" si="255"/>
        <v>0.94718749999999996</v>
      </c>
    </row>
    <row r="168">
      <c r="R168" s="12">
        <v>8400000</v>
      </c>
      <c r="S168" s="12">
        <f t="shared" si="253"/>
        <v>0</v>
      </c>
      <c r="T168" s="12">
        <f t="shared" si="254"/>
        <v>0.02700512641690412</v>
      </c>
      <c r="U168" s="12">
        <f t="shared" si="255"/>
        <v>0.95499999999999996</v>
      </c>
    </row>
    <row r="169">
      <c r="R169" s="12">
        <v>8450000</v>
      </c>
      <c r="S169" s="12">
        <f t="shared" si="253"/>
        <v>0</v>
      </c>
      <c r="T169" s="12">
        <f t="shared" si="254"/>
        <v>0.025958328507129126</v>
      </c>
      <c r="U169" s="12">
        <f t="shared" si="255"/>
        <v>0.96218749999999997</v>
      </c>
    </row>
    <row r="170">
      <c r="R170" s="12">
        <v>8500000</v>
      </c>
      <c r="S170" s="12">
        <f t="shared" si="253"/>
        <v>0</v>
      </c>
      <c r="T170" s="12">
        <f t="shared" si="254"/>
        <v>0.024960998439937598</v>
      </c>
      <c r="U170" s="12">
        <f t="shared" si="255"/>
        <v>0.96875</v>
      </c>
    </row>
    <row r="171">
      <c r="R171" s="12">
        <v>8550000</v>
      </c>
      <c r="S171" s="12">
        <f t="shared" si="253"/>
        <v>0</v>
      </c>
      <c r="T171" s="12">
        <f t="shared" si="254"/>
        <v>0.024010414292101569</v>
      </c>
      <c r="U171" s="12">
        <f t="shared" si="255"/>
        <v>0.97468750000000004</v>
      </c>
    </row>
    <row r="172">
      <c r="R172" s="12">
        <v>8600000</v>
      </c>
      <c r="S172" s="12">
        <f t="shared" si="253"/>
        <v>0</v>
      </c>
      <c r="T172" s="12">
        <f t="shared" si="254"/>
        <v>0.023104022540284395</v>
      </c>
      <c r="U172" s="12">
        <f t="shared" si="255"/>
        <v>0.97999999999999998</v>
      </c>
    </row>
    <row r="173">
      <c r="R173" s="12">
        <v>8650000</v>
      </c>
      <c r="S173" s="12">
        <f t="shared" si="253"/>
        <v>0</v>
      </c>
      <c r="T173" s="12">
        <f t="shared" si="254"/>
        <v>0.022239426696768996</v>
      </c>
      <c r="U173" s="12">
        <f t="shared" si="255"/>
        <v>0.98468750000000005</v>
      </c>
    </row>
    <row r="174">
      <c r="R174" s="12">
        <v>8700000</v>
      </c>
      <c r="S174" s="12">
        <f t="shared" si="253"/>
        <v>0</v>
      </c>
      <c r="T174" s="12">
        <f t="shared" si="254"/>
        <v>0.021414376755978889</v>
      </c>
      <c r="U174" s="12">
        <f t="shared" si="255"/>
        <v>0.98875000000000002</v>
      </c>
    </row>
    <row r="175">
      <c r="R175" s="12">
        <v>8750000</v>
      </c>
      <c r="S175" s="12">
        <f t="shared" si="253"/>
        <v>0</v>
      </c>
      <c r="T175" s="12">
        <f t="shared" si="254"/>
        <v>0.020626759393081777</v>
      </c>
      <c r="U175" s="12">
        <f t="shared" si="255"/>
        <v>0.9921875</v>
      </c>
    </row>
    <row r="176">
      <c r="R176" s="12">
        <v>8800000</v>
      </c>
      <c r="S176" s="12">
        <f t="shared" si="253"/>
        <v>0</v>
      </c>
      <c r="T176" s="12">
        <f t="shared" si="254"/>
        <v>0.019874588859969983</v>
      </c>
      <c r="U176" s="12">
        <f t="shared" si="255"/>
        <v>0.995</v>
      </c>
    </row>
    <row r="177">
      <c r="R177" s="12">
        <v>8850000</v>
      </c>
      <c r="S177" s="12">
        <f t="shared" si="253"/>
        <v>0</v>
      </c>
      <c r="T177" s="12">
        <f t="shared" si="254"/>
        <v>0.019155998527711864</v>
      </c>
      <c r="U177" s="12">
        <f t="shared" si="255"/>
        <v>0.9971875</v>
      </c>
    </row>
    <row r="178">
      <c r="R178" s="12">
        <v>8900000</v>
      </c>
      <c r="S178" s="12">
        <f t="shared" si="253"/>
        <v>0</v>
      </c>
      <c r="T178" s="12">
        <f t="shared" si="254"/>
        <v>0.018469233028160035</v>
      </c>
      <c r="U178" s="12">
        <f t="shared" si="255"/>
        <v>0.99875000000000003</v>
      </c>
    </row>
    <row r="179">
      <c r="R179" s="12">
        <v>8950000</v>
      </c>
      <c r="S179" s="12">
        <f t="shared" si="253"/>
        <v>0</v>
      </c>
      <c r="T179" s="12">
        <f t="shared" si="254"/>
        <v>0.017812640950784223</v>
      </c>
      <c r="U179" s="12">
        <f t="shared" si="255"/>
        <v>0.99968749999999995</v>
      </c>
    </row>
    <row r="180">
      <c r="R180" s="12">
        <v>9000000</v>
      </c>
      <c r="S180" s="12">
        <f t="shared" si="253"/>
        <v>0</v>
      </c>
      <c r="T180" s="12">
        <f t="shared" si="254"/>
        <v>0.017184668053970599</v>
      </c>
      <c r="U180" s="12">
        <f t="shared" si="255"/>
        <v>1</v>
      </c>
    </row>
    <row r="181">
      <c r="R181" s="12">
        <v>9050000</v>
      </c>
      <c r="S181" s="12">
        <f t="shared" si="253"/>
        <v>0</v>
      </c>
      <c r="T181" s="12">
        <f t="shared" si="254"/>
        <v>0.016583850953002334</v>
      </c>
      <c r="U181" s="12">
        <f t="shared" si="255"/>
        <v>1</v>
      </c>
    </row>
    <row r="182">
      <c r="R182" s="12">
        <v>9100000</v>
      </c>
      <c r="S182" s="12">
        <f t="shared" si="253"/>
        <v>0</v>
      </c>
      <c r="T182" s="12">
        <f t="shared" si="254"/>
        <v>0.016008811249711846</v>
      </c>
      <c r="U182" s="12">
        <f t="shared" si="255"/>
        <v>1</v>
      </c>
    </row>
    <row r="183">
      <c r="R183" s="12">
        <v>9150000</v>
      </c>
      <c r="S183" s="12">
        <f t="shared" si="253"/>
        <v>0</v>
      </c>
      <c r="T183" s="12">
        <f t="shared" si="254"/>
        <v>0.015458250071384204</v>
      </c>
      <c r="U183" s="12">
        <f t="shared" si="255"/>
        <v>1</v>
      </c>
    </row>
    <row r="184">
      <c r="R184" s="12">
        <v>9200000</v>
      </c>
      <c r="S184" s="12">
        <f t="shared" si="253"/>
        <v>0</v>
      </c>
      <c r="T184" s="12">
        <f t="shared" si="254"/>
        <v>0.014930942988900429</v>
      </c>
      <c r="U184" s="12">
        <f t="shared" si="255"/>
        <v>1</v>
      </c>
    </row>
    <row r="185">
      <c r="R185" s="12">
        <v>9250000</v>
      </c>
      <c r="S185" s="12">
        <f t="shared" si="253"/>
        <v>0</v>
      </c>
      <c r="T185" s="12">
        <f t="shared" si="254"/>
        <v>0.014425735286348731</v>
      </c>
      <c r="U185" s="12">
        <f t="shared" si="255"/>
        <v>1</v>
      </c>
    </row>
    <row r="186">
      <c r="R186" s="12">
        <v>9300000</v>
      </c>
      <c r="S186" s="12">
        <f t="shared" si="253"/>
        <v>0</v>
      </c>
      <c r="T186" s="12">
        <f t="shared" si="254"/>
        <v>0.013941537556410947</v>
      </c>
      <c r="U186" s="12">
        <f t="shared" si="255"/>
        <v>1</v>
      </c>
    </row>
    <row r="187">
      <c r="R187" s="12">
        <v>9350000</v>
      </c>
      <c r="S187" s="12">
        <f t="shared" si="253"/>
        <v>0</v>
      </c>
      <c r="T187" s="12">
        <f t="shared" si="254"/>
        <v>0.013477321597759009</v>
      </c>
      <c r="U187" s="12">
        <f t="shared" si="255"/>
        <v>1</v>
      </c>
    </row>
    <row r="188">
      <c r="R188" s="12">
        <v>9400000</v>
      </c>
      <c r="S188" s="12">
        <f t="shared" si="253"/>
        <v>0</v>
      </c>
      <c r="T188" s="12">
        <f t="shared" si="254"/>
        <v>0.0130321165924827</v>
      </c>
      <c r="U188" s="12">
        <f t="shared" si="255"/>
        <v>1</v>
      </c>
    </row>
    <row r="189">
      <c r="R189" s="12">
        <v>9450000</v>
      </c>
      <c r="S189" s="12">
        <f t="shared" si="253"/>
        <v>0</v>
      </c>
      <c r="T189" s="12">
        <f t="shared" si="254"/>
        <v>0.012605005543223519</v>
      </c>
      <c r="U189" s="12">
        <f t="shared" si="255"/>
        <v>1</v>
      </c>
    </row>
    <row r="190">
      <c r="R190" s="12">
        <v>9500000</v>
      </c>
      <c r="S190" s="12">
        <f t="shared" si="253"/>
        <v>0</v>
      </c>
      <c r="T190" s="12">
        <f t="shared" si="254"/>
        <v>0.012195121951219513</v>
      </c>
      <c r="U190" s="12">
        <f t="shared" si="255"/>
        <v>1</v>
      </c>
    </row>
    <row r="191">
      <c r="R191" s="12">
        <v>9550000</v>
      </c>
      <c r="S191" s="12">
        <f t="shared" si="253"/>
        <v>0</v>
      </c>
      <c r="T191" s="12">
        <f t="shared" si="254"/>
        <v>0.011801646717880681</v>
      </c>
      <c r="U191" s="12">
        <f t="shared" si="255"/>
        <v>1</v>
      </c>
    </row>
    <row r="192">
      <c r="R192" s="12">
        <v>9600000</v>
      </c>
      <c r="S192" s="12">
        <f t="shared" si="253"/>
        <v>0</v>
      </c>
      <c r="T192" s="12">
        <f t="shared" si="254"/>
        <v>0.011423805253822319</v>
      </c>
      <c r="U192" s="12">
        <f t="shared" si="255"/>
        <v>1</v>
      </c>
    </row>
    <row r="193">
      <c r="R193" s="12">
        <v>9650000</v>
      </c>
      <c r="S193" s="12">
        <f t="shared" si="253"/>
        <v>0</v>
      </c>
      <c r="T193" s="12">
        <f t="shared" si="254"/>
        <v>0.01106086478049167</v>
      </c>
      <c r="U193" s="12">
        <f t="shared" si="255"/>
        <v>1</v>
      </c>
    </row>
    <row r="194">
      <c r="R194" s="12">
        <v>9700000</v>
      </c>
      <c r="S194" s="12">
        <f t="shared" ref="S194:S200" si="256">IF(R194&lt;=$X$5,1,IF(AND(R194&gt;=$X$5,R194&lt;=$Z$5),1-2*(((R194-$X$5)/($Y$5-$X$5))^2),IF(AND(R194&gt;=$Z$5,R194&lt;=$Y$5),2*((($Y$5-R194)/($Y$5-$X$5))^2),0)))</f>
        <v>0</v>
      </c>
      <c r="T194" s="12">
        <f t="shared" ref="T194:T200" si="257">(1/(1+POWER((ABS((R194-$Z$10)/$X$10)),2*$Y$10)))</f>
        <v>0.010712131810639501</v>
      </c>
      <c r="U194" s="12">
        <f t="shared" ref="U194:U200" si="258">IF(R194&lt;=$X$15,0,IF(AND(R194&gt;=$X$15,R194&lt;=$Z$15),2*(((R194-$X$15)/($Y$15-$X$15))^2),IF(AND(R194&gt;=$Z$15,R194&lt;=$Y$15),1-2*((($Y$15-R194)/($Y$15-$X$15))^2),1)))</f>
        <v>1</v>
      </c>
    </row>
    <row r="195">
      <c r="R195" s="12">
        <v>9750000</v>
      </c>
      <c r="S195" s="12">
        <f t="shared" si="256"/>
        <v>0</v>
      </c>
      <c r="T195" s="12">
        <f t="shared" si="257"/>
        <v>0.010376949794918437</v>
      </c>
      <c r="U195" s="12">
        <f t="shared" si="258"/>
        <v>1</v>
      </c>
    </row>
    <row r="196">
      <c r="R196" s="12">
        <v>9800000</v>
      </c>
      <c r="S196" s="12">
        <f t="shared" si="256"/>
        <v>0</v>
      </c>
      <c r="T196" s="12">
        <f t="shared" si="257"/>
        <v>0.010054696922841702</v>
      </c>
      <c r="U196" s="12">
        <f t="shared" si="258"/>
        <v>1</v>
      </c>
    </row>
    <row r="197">
      <c r="R197" s="12">
        <v>9850000</v>
      </c>
      <c r="S197" s="12">
        <f t="shared" si="256"/>
        <v>0</v>
      </c>
      <c r="T197" s="12">
        <f t="shared" si="257"/>
        <v>0.0097447840672141017</v>
      </c>
      <c r="U197" s="12">
        <f t="shared" si="258"/>
        <v>1</v>
      </c>
    </row>
    <row r="198">
      <c r="R198" s="12">
        <v>9900000</v>
      </c>
      <c r="S198" s="12">
        <f t="shared" si="256"/>
        <v>0</v>
      </c>
      <c r="T198" s="12">
        <f t="shared" si="257"/>
        <v>0.0094466528619579476</v>
      </c>
      <c r="U198" s="12">
        <f t="shared" si="258"/>
        <v>1</v>
      </c>
    </row>
    <row r="199">
      <c r="R199" s="12">
        <v>9950000</v>
      </c>
      <c r="S199" s="12">
        <f t="shared" si="256"/>
        <v>0</v>
      </c>
      <c r="T199" s="12">
        <f t="shared" si="257"/>
        <v>0.009159773904005233</v>
      </c>
      <c r="U199" s="12">
        <f t="shared" si="258"/>
        <v>1</v>
      </c>
    </row>
    <row r="200">
      <c r="R200" s="12">
        <v>10000000</v>
      </c>
      <c r="S200" s="12">
        <f t="shared" si="256"/>
        <v>0</v>
      </c>
      <c r="T200" s="12">
        <f t="shared" si="257"/>
        <v>0.0088836450706180382</v>
      </c>
      <c r="U200" s="12">
        <f t="shared" si="258"/>
        <v>1</v>
      </c>
    </row>
  </sheetData>
  <mergeCells count="10">
    <mergeCell ref="X2:Z2"/>
    <mergeCell ref="X3:Z3"/>
    <mergeCell ref="X7:Z7"/>
    <mergeCell ref="X8:Z8"/>
    <mergeCell ref="X12:Z12"/>
    <mergeCell ref="X13:Z13"/>
    <mergeCell ref="E14:E15"/>
    <mergeCell ref="D19:E19"/>
    <mergeCell ref="D24:E24"/>
    <mergeCell ref="D28:E28"/>
  </mergeCells>
  <hyperlinks>
    <hyperlink r:id="rId1" ref="AB1"/>
    <hyperlink r:id="rId2" ref="AB12"/>
    <hyperlink r:id="rId3" ref="AB13"/>
  </hyperlinks>
  <printOptions headings="0" gridLines="0"/>
  <pageMargins left="0.78750000000000009" right="0.78750000000000009" top="1.05277777777778" bottom="1.05277777777778" header="0.78750000000000009" footer="0.7875000000000000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17" activeCellId="0" sqref="F17"/>
    </sheetView>
  </sheetViews>
  <sheetFormatPr defaultRowHeight="14.4"/>
  <sheetData>
    <row r="1">
      <c r="A1" s="39" t="s">
        <v>111</v>
      </c>
      <c r="B1" s="39" t="s">
        <v>112</v>
      </c>
      <c r="C1" s="39" t="s">
        <v>113</v>
      </c>
      <c r="D1" s="39" t="s">
        <v>114</v>
      </c>
      <c r="E1" s="39" t="s">
        <v>115</v>
      </c>
      <c r="F1" s="39" t="s">
        <v>116</v>
      </c>
      <c r="G1" s="39" t="s">
        <v>117</v>
      </c>
      <c r="I1" s="40" t="s">
        <v>118</v>
      </c>
      <c r="J1" s="40" t="s">
        <v>119</v>
      </c>
      <c r="K1" s="40" t="s">
        <v>120</v>
      </c>
      <c r="L1" s="40" t="s">
        <v>121</v>
      </c>
      <c r="M1" s="40" t="s">
        <v>122</v>
      </c>
      <c r="N1" s="40" t="s">
        <v>123</v>
      </c>
    </row>
    <row r="2">
      <c r="A2" s="39" t="s">
        <v>124</v>
      </c>
      <c r="B2" s="12">
        <v>0.028238150037793952</v>
      </c>
      <c r="C2" s="12">
        <v>0.92542232623212273</v>
      </c>
      <c r="D2" s="12">
        <v>0.1480214036009847</v>
      </c>
      <c r="E2" s="12">
        <v>0.050470366577025638</v>
      </c>
      <c r="F2" s="12">
        <v>0.28935919188734471</v>
      </c>
      <c r="G2" s="12">
        <v>0.16795824788854241</v>
      </c>
      <c r="I2" s="40" t="s">
        <v>124</v>
      </c>
      <c r="J2" s="12">
        <f t="shared" ref="J2:N6" si="259">MAX(MIN($B2,B$10),MIN($C2,B$11),MIN($D2,B$12),MIN($E2,B$13),MIN($F2,B$14),MIN($G2,B$15))</f>
        <v>0.28935919188734471</v>
      </c>
      <c r="K2" s="12">
        <f t="shared" si="259"/>
        <v>0.41181071502066724</v>
      </c>
      <c r="L2" s="12">
        <f t="shared" si="259"/>
        <v>0.28935919188734471</v>
      </c>
      <c r="M2" s="12">
        <f t="shared" si="259"/>
        <v>0.18777683484742036</v>
      </c>
      <c r="N2" s="12">
        <f t="shared" si="259"/>
        <v>0.28935919188734471</v>
      </c>
    </row>
    <row r="3">
      <c r="A3" s="39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  <c r="I3" s="40" t="s">
        <v>125</v>
      </c>
      <c r="J3" s="12">
        <f t="shared" si="259"/>
        <v>0.41626472651802937</v>
      </c>
      <c r="K3" s="12">
        <f t="shared" si="259"/>
        <v>0.8403627291168948</v>
      </c>
      <c r="L3" s="12">
        <f t="shared" si="259"/>
        <v>0.56528966753667331</v>
      </c>
      <c r="M3" s="12">
        <f t="shared" si="259"/>
        <v>0.7927609348249598</v>
      </c>
      <c r="N3" s="12">
        <f t="shared" si="259"/>
        <v>0.77124618684704993</v>
      </c>
    </row>
    <row r="4">
      <c r="A4" s="39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0.0073835211548514135</v>
      </c>
      <c r="F4" s="12">
        <v>0.93164222163941357</v>
      </c>
      <c r="G4" s="12">
        <v>0.55648343209865725</v>
      </c>
      <c r="I4" s="40" t="s">
        <v>126</v>
      </c>
      <c r="J4" s="12">
        <f t="shared" si="259"/>
        <v>0.79369640950546561</v>
      </c>
      <c r="K4" s="12">
        <f t="shared" si="259"/>
        <v>0.60295695415584249</v>
      </c>
      <c r="L4" s="12">
        <f t="shared" si="259"/>
        <v>0.93164222163941357</v>
      </c>
      <c r="M4" s="12">
        <f t="shared" si="259"/>
        <v>0.55648343209865725</v>
      </c>
      <c r="N4" s="12">
        <f t="shared" si="259"/>
        <v>0.66507113157701903</v>
      </c>
    </row>
    <row r="5">
      <c r="A5" s="39" t="s">
        <v>127</v>
      </c>
      <c r="B5" s="12">
        <v>0.91628414851066153</v>
      </c>
      <c r="C5" s="12">
        <v>0.042009033995767942</v>
      </c>
      <c r="D5" s="12">
        <v>0.38194172676448979</v>
      </c>
      <c r="E5" s="12">
        <v>0.048690282987978506</v>
      </c>
      <c r="F5" s="12">
        <v>0.62928771852204735</v>
      </c>
      <c r="G5" s="12">
        <v>0.61242115338373337</v>
      </c>
      <c r="I5" s="40" t="s">
        <v>127</v>
      </c>
      <c r="J5" s="12">
        <f t="shared" si="259"/>
        <v>0.62928771852204735</v>
      </c>
      <c r="K5" s="12">
        <f t="shared" si="259"/>
        <v>0.61242115338373337</v>
      </c>
      <c r="L5" s="12">
        <f t="shared" si="259"/>
        <v>0.62928771852204735</v>
      </c>
      <c r="M5" s="12">
        <f t="shared" si="259"/>
        <v>0.61242115338373337</v>
      </c>
      <c r="N5" s="12">
        <f t="shared" si="259"/>
        <v>0.62928771852204735</v>
      </c>
    </row>
    <row r="6">
      <c r="A6" s="39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  <c r="I6" s="40" t="s">
        <v>128</v>
      </c>
      <c r="J6" s="12">
        <f t="shared" si="259"/>
        <v>0.54077315415449378</v>
      </c>
      <c r="K6" s="12">
        <f t="shared" si="259"/>
        <v>0.89207341496976866</v>
      </c>
      <c r="L6" s="12">
        <f t="shared" si="259"/>
        <v>0.56528966753667331</v>
      </c>
      <c r="M6" s="12">
        <f t="shared" si="259"/>
        <v>0.56974813227537224</v>
      </c>
      <c r="N6" s="12">
        <f t="shared" si="259"/>
        <v>0.77124618684704993</v>
      </c>
    </row>
    <row r="8">
      <c r="I8" s="41" t="s">
        <v>129</v>
      </c>
      <c r="J8" s="41" t="s">
        <v>119</v>
      </c>
      <c r="K8" s="41" t="s">
        <v>120</v>
      </c>
      <c r="L8" s="41" t="s">
        <v>121</v>
      </c>
      <c r="M8" s="41" t="s">
        <v>122</v>
      </c>
      <c r="N8" s="41" t="s">
        <v>123</v>
      </c>
    </row>
    <row r="9">
      <c r="A9" s="42" t="s">
        <v>130</v>
      </c>
      <c r="B9" s="42" t="s">
        <v>119</v>
      </c>
      <c r="C9" s="42" t="s">
        <v>120</v>
      </c>
      <c r="D9" s="42" t="s">
        <v>121</v>
      </c>
      <c r="E9" s="42" t="s">
        <v>122</v>
      </c>
      <c r="F9" s="42" t="s">
        <v>123</v>
      </c>
      <c r="I9" s="41" t="s">
        <v>124</v>
      </c>
      <c r="J9" s="12">
        <f t="shared" ref="J9:N13" si="260">MIN(MAX($B2,B$10),MAX($C2,B$11),MAX($D2,B$12),MAX($E2,B$13),MAX($F2,B$14),MAX($G2,B$15))</f>
        <v>0.16795824788854241</v>
      </c>
      <c r="K9" s="12">
        <f t="shared" si="260"/>
        <v>0.35837054745490704</v>
      </c>
      <c r="L9" s="12">
        <f t="shared" si="260"/>
        <v>0.16795824788854241</v>
      </c>
      <c r="M9" s="12">
        <f t="shared" si="260"/>
        <v>0.21273784330778489</v>
      </c>
      <c r="N9" s="12">
        <f t="shared" si="260"/>
        <v>0.1480214036009847</v>
      </c>
    </row>
    <row r="10">
      <c r="A10" s="42" t="s">
        <v>112</v>
      </c>
      <c r="B10" s="12">
        <v>0.48166562809079438</v>
      </c>
      <c r="C10" s="12">
        <v>0.60295695415584249</v>
      </c>
      <c r="D10" s="12">
        <v>0.3478517768838576</v>
      </c>
      <c r="E10" s="12">
        <v>0.21273784330778489</v>
      </c>
      <c r="F10" s="12">
        <v>0.15553476839850389</v>
      </c>
      <c r="I10" s="41" t="s">
        <v>125</v>
      </c>
      <c r="J10" s="12">
        <f t="shared" si="260"/>
        <v>0.48166562809079438</v>
      </c>
      <c r="K10" s="12">
        <f t="shared" si="260"/>
        <v>0.41604896039337591</v>
      </c>
      <c r="L10" s="12">
        <f t="shared" si="260"/>
        <v>0.41626472651802937</v>
      </c>
      <c r="M10" s="12">
        <f t="shared" si="260"/>
        <v>0.41604896039337591</v>
      </c>
      <c r="N10" s="12">
        <f t="shared" si="260"/>
        <v>0.41626472651802937</v>
      </c>
    </row>
    <row r="11">
      <c r="A11" s="42" t="s">
        <v>113</v>
      </c>
      <c r="B11" s="12">
        <v>0.10036149756445101</v>
      </c>
      <c r="C11" s="12">
        <v>0.41181071502066724</v>
      </c>
      <c r="D11" s="12">
        <v>0.12826776027452325</v>
      </c>
      <c r="E11" s="12">
        <v>0.16642295535260132</v>
      </c>
      <c r="F11" s="12">
        <v>0.075003306521093549</v>
      </c>
      <c r="I11" s="41" t="s">
        <v>126</v>
      </c>
      <c r="J11" s="12">
        <f t="shared" si="260"/>
        <v>0.34210623338736734</v>
      </c>
      <c r="K11" s="12">
        <f t="shared" si="260"/>
        <v>0.46941214823963862</v>
      </c>
      <c r="L11" s="12">
        <f t="shared" si="260"/>
        <v>0.49244051787393917</v>
      </c>
      <c r="M11" s="12">
        <f t="shared" si="260"/>
        <v>0.40537027056475872</v>
      </c>
      <c r="N11" s="12">
        <f t="shared" si="260"/>
        <v>0.32307211750073106</v>
      </c>
    </row>
    <row r="12">
      <c r="A12" s="42" t="s">
        <v>114</v>
      </c>
      <c r="B12" s="12">
        <v>0.39841171467105341</v>
      </c>
      <c r="C12" s="12">
        <v>0.46941214823963862</v>
      </c>
      <c r="D12" s="12">
        <v>0.49244051787393917</v>
      </c>
      <c r="E12" s="12">
        <v>0.40537027056475872</v>
      </c>
      <c r="F12" s="12">
        <v>0.088746960924886764</v>
      </c>
      <c r="I12" s="41" t="s">
        <v>127</v>
      </c>
      <c r="J12" s="12">
        <f t="shared" si="260"/>
        <v>0.10036149756445101</v>
      </c>
      <c r="K12" s="12">
        <f t="shared" si="260"/>
        <v>0.41181071502066724</v>
      </c>
      <c r="L12" s="12">
        <f t="shared" si="260"/>
        <v>0.12826776027452325</v>
      </c>
      <c r="M12" s="12">
        <f t="shared" si="260"/>
        <v>0.16642295535260132</v>
      </c>
      <c r="N12" s="12">
        <f t="shared" si="260"/>
        <v>0.075003306521093549</v>
      </c>
    </row>
    <row r="13">
      <c r="A13" s="42" t="s">
        <v>115</v>
      </c>
      <c r="B13" s="12">
        <v>0.34210623338736734</v>
      </c>
      <c r="C13" s="12">
        <v>0.92682162991198036</v>
      </c>
      <c r="D13" s="12">
        <v>0.56528966753667331</v>
      </c>
      <c r="E13" s="12">
        <v>0.56974813227537224</v>
      </c>
      <c r="F13" s="12">
        <v>0.77124618684704993</v>
      </c>
      <c r="I13" s="41" t="s">
        <v>128</v>
      </c>
      <c r="J13" s="12">
        <f t="shared" si="260"/>
        <v>0.15248762529757831</v>
      </c>
      <c r="K13" s="12">
        <f t="shared" si="260"/>
        <v>0.41181071502066724</v>
      </c>
      <c r="L13" s="12">
        <f t="shared" si="260"/>
        <v>0.15248762529757831</v>
      </c>
      <c r="M13" s="12">
        <f t="shared" si="260"/>
        <v>0.16642295535260132</v>
      </c>
      <c r="N13" s="12">
        <f t="shared" si="260"/>
        <v>0.15248762529757831</v>
      </c>
    </row>
    <row r="14">
      <c r="A14" s="42" t="s">
        <v>116</v>
      </c>
      <c r="B14" s="12">
        <v>0.79369640950546561</v>
      </c>
      <c r="C14" s="12">
        <v>0.35837054745490704</v>
      </c>
      <c r="D14" s="12">
        <v>0.99135082889622339</v>
      </c>
      <c r="E14" s="12">
        <v>0.18777683484742036</v>
      </c>
      <c r="F14" s="12">
        <v>0.66507113157701903</v>
      </c>
    </row>
    <row r="15">
      <c r="A15" s="42" t="s">
        <v>117</v>
      </c>
      <c r="B15" s="12">
        <v>0.10369221629540104</v>
      </c>
      <c r="C15" s="12">
        <v>0.88462620345916265</v>
      </c>
      <c r="D15" s="12">
        <v>0.15294884636365058</v>
      </c>
      <c r="E15" s="12">
        <v>0.82634330509078346</v>
      </c>
      <c r="F15" s="12">
        <v>0.58488711308187546</v>
      </c>
      <c r="I15" s="43" t="s">
        <v>131</v>
      </c>
      <c r="J15" s="43" t="s">
        <v>119</v>
      </c>
      <c r="K15" s="43" t="s">
        <v>120</v>
      </c>
      <c r="L15" s="43" t="s">
        <v>121</v>
      </c>
      <c r="M15" s="43" t="s">
        <v>122</v>
      </c>
      <c r="N15" s="43" t="s">
        <v>123</v>
      </c>
    </row>
    <row r="16">
      <c r="I16" s="43" t="s">
        <v>124</v>
      </c>
      <c r="J16" s="12">
        <f t="shared" ref="J16:N20" si="261">MAX(($B2*B$10),($C2*B$11),($D2*B$12),($E2*B$13),($F2*B$14),($G2*B$15))</f>
        <v>0.22966335165838855</v>
      </c>
      <c r="K16" s="12">
        <f t="shared" si="261"/>
        <v>0.38109882986173965</v>
      </c>
      <c r="L16" s="12">
        <f t="shared" si="261"/>
        <v>0.28685647472626052</v>
      </c>
      <c r="M16" s="12">
        <f t="shared" si="261"/>
        <v>0.154011518480829</v>
      </c>
      <c r="N16" s="12">
        <f t="shared" si="261"/>
        <v>0.19244444518072812</v>
      </c>
    </row>
    <row r="17">
      <c r="I17" s="43" t="s">
        <v>125</v>
      </c>
      <c r="J17" s="12">
        <f t="shared" si="261"/>
        <v>0.38548705995129945</v>
      </c>
      <c r="K17" s="12">
        <f t="shared" si="261"/>
        <v>0.77886635431740048</v>
      </c>
      <c r="L17" s="12">
        <f t="shared" si="261"/>
        <v>0.47646552660443697</v>
      </c>
      <c r="M17" s="12">
        <f t="shared" si="261"/>
        <v>0.65509269103011647</v>
      </c>
      <c r="N17" s="12">
        <f t="shared" si="261"/>
        <v>0.64812655039978551</v>
      </c>
    </row>
    <row r="18">
      <c r="I18" s="43" t="s">
        <v>126</v>
      </c>
      <c r="J18" s="12">
        <f t="shared" si="261"/>
        <v>0.73944108625889771</v>
      </c>
      <c r="K18" s="12">
        <f t="shared" si="261"/>
        <v>0.60271006487711398</v>
      </c>
      <c r="L18" s="12">
        <f t="shared" si="261"/>
        <v>0.92358428865695175</v>
      </c>
      <c r="M18" s="12">
        <f t="shared" si="261"/>
        <v>0.45984635850866701</v>
      </c>
      <c r="N18" s="12">
        <f t="shared" si="261"/>
        <v>0.61960834657065278</v>
      </c>
    </row>
    <row r="19">
      <c r="I19" s="43" t="s">
        <v>127</v>
      </c>
      <c r="J19" s="12">
        <f t="shared" si="261"/>
        <v>0.49946340273683504</v>
      </c>
      <c r="K19" s="12">
        <f t="shared" si="261"/>
        <v>0.55247989932726815</v>
      </c>
      <c r="L19" s="12">
        <f t="shared" si="261"/>
        <v>0.62384490137104498</v>
      </c>
      <c r="M19" s="12">
        <f t="shared" si="261"/>
        <v>0.50607011999462392</v>
      </c>
      <c r="N19" s="12">
        <f t="shared" si="261"/>
        <v>0.41852109504497864</v>
      </c>
    </row>
    <row r="20">
      <c r="I20" s="43" t="s">
        <v>128</v>
      </c>
      <c r="J20" s="12">
        <f t="shared" si="261"/>
        <v>0.42920971080936737</v>
      </c>
      <c r="K20" s="12">
        <f t="shared" si="261"/>
        <v>0.82679293646342744</v>
      </c>
      <c r="L20" s="12">
        <f t="shared" si="261"/>
        <v>0.53609591461588257</v>
      </c>
      <c r="M20" s="12">
        <f t="shared" si="261"/>
        <v>0.50825716203153881</v>
      </c>
      <c r="N20" s="12">
        <f t="shared" si="261"/>
        <v>0.68800821968306014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" activeCellId="0" sqref="G1:G6"/>
    </sheetView>
  </sheetViews>
  <sheetFormatPr defaultRowHeight="14.4"/>
  <sheetData>
    <row r="1">
      <c r="A1" s="44" t="s">
        <v>111</v>
      </c>
      <c r="B1" s="45" t="s">
        <v>112</v>
      </c>
      <c r="C1" s="45" t="s">
        <v>113</v>
      </c>
      <c r="D1" s="45" t="s">
        <v>114</v>
      </c>
      <c r="E1" s="45" t="s">
        <v>115</v>
      </c>
      <c r="F1" s="45" t="s">
        <v>116</v>
      </c>
      <c r="G1" s="46" t="s">
        <v>117</v>
      </c>
    </row>
    <row r="2">
      <c r="A2" s="47" t="s">
        <v>124</v>
      </c>
      <c r="B2" s="12">
        <v>0.028238150037793952</v>
      </c>
      <c r="C2" s="12">
        <v>0.92542232623212273</v>
      </c>
      <c r="D2" s="12">
        <v>0.1480214036009847</v>
      </c>
      <c r="E2" s="12">
        <v>0.050470366577025638</v>
      </c>
      <c r="F2" s="12">
        <v>0.28935919188734471</v>
      </c>
      <c r="G2" s="12">
        <v>0.16795824788854241</v>
      </c>
    </row>
    <row r="3">
      <c r="A3" s="47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</row>
    <row r="4">
      <c r="A4" s="47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0.0073835211548514135</v>
      </c>
      <c r="F4" s="12">
        <v>0.93164222163941357</v>
      </c>
      <c r="G4" s="12">
        <v>0.55648343209865725</v>
      </c>
    </row>
    <row r="5">
      <c r="A5" s="47" t="s">
        <v>127</v>
      </c>
      <c r="B5" s="12">
        <v>0.91628414851066153</v>
      </c>
      <c r="C5" s="12">
        <v>0.042009033995767942</v>
      </c>
      <c r="D5" s="12">
        <v>0.38194172676448979</v>
      </c>
      <c r="E5" s="12">
        <v>0.048690282987978506</v>
      </c>
      <c r="F5" s="12">
        <v>0.62928771852204735</v>
      </c>
      <c r="G5" s="12">
        <v>0.61242115338373337</v>
      </c>
    </row>
    <row r="6">
      <c r="A6" s="48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1" activeCellId="0" sqref="B1:F7"/>
    </sheetView>
  </sheetViews>
  <sheetFormatPr defaultRowHeight="14.4"/>
  <sheetData>
    <row r="1">
      <c r="A1" s="49" t="s">
        <v>130</v>
      </c>
      <c r="B1" s="50" t="s">
        <v>119</v>
      </c>
      <c r="C1" s="50" t="s">
        <v>120</v>
      </c>
      <c r="D1" s="50" t="s">
        <v>121</v>
      </c>
      <c r="E1" s="50" t="s">
        <v>122</v>
      </c>
      <c r="F1" s="51" t="s">
        <v>123</v>
      </c>
    </row>
    <row r="2">
      <c r="A2" s="52" t="s">
        <v>112</v>
      </c>
      <c r="B2" s="12">
        <v>0.48166562809079438</v>
      </c>
      <c r="C2" s="12">
        <v>0.60295695415584249</v>
      </c>
      <c r="D2" s="12">
        <v>0.3478517768838576</v>
      </c>
      <c r="E2" s="12">
        <v>0.21273784330778489</v>
      </c>
      <c r="F2" s="12">
        <v>0.15553476839850389</v>
      </c>
    </row>
    <row r="3">
      <c r="A3" s="52" t="s">
        <v>113</v>
      </c>
      <c r="B3" s="12">
        <v>0.10036149756445101</v>
      </c>
      <c r="C3" s="12">
        <v>0.41181071502066724</v>
      </c>
      <c r="D3" s="12">
        <v>0.12826776027452325</v>
      </c>
      <c r="E3" s="12">
        <v>0.16642295535260132</v>
      </c>
      <c r="F3" s="12">
        <v>0.075003306521093549</v>
      </c>
    </row>
    <row r="4">
      <c r="A4" s="52" t="s">
        <v>114</v>
      </c>
      <c r="B4" s="12">
        <v>0.39841171467105341</v>
      </c>
      <c r="C4" s="12">
        <v>0.46941214823963862</v>
      </c>
      <c r="D4" s="12">
        <v>0.49244051787393917</v>
      </c>
      <c r="E4" s="12">
        <v>0.40537027056475872</v>
      </c>
      <c r="F4" s="12">
        <v>0.088746960924886764</v>
      </c>
    </row>
    <row r="5">
      <c r="A5" s="52" t="s">
        <v>115</v>
      </c>
      <c r="B5" s="12">
        <v>0.34210623338736734</v>
      </c>
      <c r="C5" s="12">
        <v>0.92682162991198036</v>
      </c>
      <c r="D5" s="12">
        <v>0.56528966753667331</v>
      </c>
      <c r="E5" s="12">
        <v>0.56974813227537224</v>
      </c>
      <c r="F5" s="12">
        <v>0.77124618684704993</v>
      </c>
    </row>
    <row r="6">
      <c r="A6" s="52" t="s">
        <v>116</v>
      </c>
      <c r="B6" s="12">
        <v>0.79369640950546561</v>
      </c>
      <c r="C6" s="12">
        <v>0.35837054745490704</v>
      </c>
      <c r="D6" s="12">
        <v>0.99135082889622339</v>
      </c>
      <c r="E6" s="12">
        <v>0.18777683484742036</v>
      </c>
      <c r="F6" s="12">
        <v>0.66507113157701903</v>
      </c>
    </row>
    <row r="7">
      <c r="A7" s="53" t="s">
        <v>117</v>
      </c>
      <c r="B7" s="12">
        <v>0.10369221629540104</v>
      </c>
      <c r="C7" s="12">
        <v>0.88462620345916265</v>
      </c>
      <c r="D7" s="12">
        <v>0.15294884636365058</v>
      </c>
      <c r="E7" s="12">
        <v>0.82634330509078346</v>
      </c>
      <c r="F7" s="12">
        <v>0.58488711308187546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customWidth="1" min="1" max="1" style="54" width="10.5546875"/>
    <col bestFit="1" customWidth="1" min="2" max="2" width="10.5546875"/>
    <col bestFit="1" customWidth="1" min="3" max="6" width="9.88671875"/>
    <col bestFit="1" customWidth="1" min="10" max="10" width="9.88671875"/>
  </cols>
  <sheetData>
    <row r="1" s="54" customFormat="1">
      <c r="A1" s="40" t="s">
        <v>118</v>
      </c>
      <c r="B1" s="40" t="s">
        <v>119</v>
      </c>
      <c r="C1" s="40" t="s">
        <v>120</v>
      </c>
      <c r="D1" s="40" t="s">
        <v>121</v>
      </c>
      <c r="E1" s="40" t="s">
        <v>122</v>
      </c>
      <c r="F1" s="40" t="s">
        <v>123</v>
      </c>
    </row>
    <row r="2">
      <c r="A2" s="40" t="s">
        <v>124</v>
      </c>
      <c r="B2" s="12">
        <f>MAX(MIN(A!$B2,B!B$2),MIN(A!$C2,B!B$3),MIN(A!$D2,B!B$4),MIN(A!$E2,B!B$5),MIN(A!$F2,B!B$6),MIN(A!$G2,B!B$7))</f>
        <v>0.28935919188734471</v>
      </c>
      <c r="C2" s="12">
        <f>MAX(MIN(A!$B2,B!C$2),MIN(A!$C2,B!C$3),MIN(A!$D2,B!C$4),MIN(A!$E2,B!C$5),MIN(A!$F2,B!C$6),MIN(A!$G2,B!C$7))</f>
        <v>0.41181071502066724</v>
      </c>
      <c r="D2" s="12">
        <f>MAX(MIN(A!$B2,B!D$2),MIN(A!$C2,B!D$3),MIN(A!$D2,B!D$4),MIN(A!$E2,B!D$5),MIN(A!$F2,B!D$6),MIN(A!$G2,B!D$7))</f>
        <v>0.28935919188734471</v>
      </c>
      <c r="E2" s="12">
        <f>MAX(MIN(A!$B2,B!E$2),MIN(A!$C2,B!E$3),MIN(A!$D2,B!E$4),MIN(A!$E2,B!E$5),MIN(A!$F2,B!E$6),MIN(A!$G2,B!E$7))</f>
        <v>0.18777683484742036</v>
      </c>
      <c r="F2" s="12">
        <f>MAX(MIN(A!$B2,B!F$2),MIN(A!$C2,B!F$3),MIN(A!$D2,B!F$4),MIN(A!$E2,B!F$5),MIN(A!$F2,B!F$6),MIN(A!$G2,B!F$7))</f>
        <v>0.28935919188734471</v>
      </c>
    </row>
    <row r="3">
      <c r="A3" s="40" t="s">
        <v>125</v>
      </c>
      <c r="B3" s="12">
        <f>MAX(MIN(A!$B3,B!B$2),MIN(A!$C3,B!B$3),MIN(A!$D3,B!B$4),MIN(A!$E3,B!B$5),MIN(A!$F3,B!B$6),MIN(A!$G3,B!B$7))</f>
        <v>0.41626472651802937</v>
      </c>
      <c r="C3" s="12">
        <f>MAX(MIN(A!$B3,B!C$2),MIN(A!$C3,B!C$3),MIN(A!$D3,B!C$4),MIN(A!$E3,B!C$5),MIN(A!$F3,B!C$6),MIN(A!$G3,B!C$7))</f>
        <v>0.8403627291168948</v>
      </c>
      <c r="D3" s="12">
        <f>MAX(MIN(A!$B3,B!D$2),MIN(A!$C3,B!D$3),MIN(A!$D3,B!D$4),MIN(A!$E3,B!D$5),MIN(A!$F3,B!D$6),MIN(A!$G3,B!D$7))</f>
        <v>0.56528966753667331</v>
      </c>
      <c r="E3" s="12">
        <f>MAX(MIN(A!$B3,B!E$2),MIN(A!$C3,B!E$3),MIN(A!$D3,B!E$4),MIN(A!$E3,B!E$5),MIN(A!$F3,B!E$6),MIN(A!$G3,B!E$7))</f>
        <v>0.7927609348249598</v>
      </c>
      <c r="F3" s="12">
        <f>MAX(MIN(A!$B3,B!F$2),MIN(A!$C3,B!F$3),MIN(A!$D3,B!F$4),MIN(A!$E3,B!F$5),MIN(A!$F3,B!F$6),MIN(A!$G3,B!F$7))</f>
        <v>0.77124618684704993</v>
      </c>
    </row>
    <row r="4">
      <c r="A4" s="40" t="s">
        <v>126</v>
      </c>
      <c r="B4" s="12">
        <f>MAX(MIN(A!$B4,B!B$2),MIN(A!$C4,B!B$3),MIN(A!$D4,B!B$4),MIN(A!$E4,B!B$5),MIN(A!$F4,B!B$6),MIN(A!$G4,B!B$7))</f>
        <v>0.79369640950546561</v>
      </c>
      <c r="C4" s="12">
        <f>MAX(MIN(A!$B4,B!C$2),MIN(A!$C4,B!C$3),MIN(A!$D4,B!C$4),MIN(A!$E4,B!C$5),MIN(A!$F4,B!C$6),MIN(A!$G4,B!C$7))</f>
        <v>0.60295695415584249</v>
      </c>
      <c r="D4" s="12">
        <f>MAX(MIN(A!$B4,B!D$2),MIN(A!$C4,B!D$3),MIN(A!$D4,B!D$4),MIN(A!$E4,B!D$5),MIN(A!$F4,B!D$6),MIN(A!$G4,B!D$7))</f>
        <v>0.93164222163941357</v>
      </c>
      <c r="E4" s="12">
        <f>MAX(MIN(A!$B4,B!E$2),MIN(A!$C4,B!E$3),MIN(A!$D4,B!E$4),MIN(A!$E4,B!E$5),MIN(A!$F4,B!E$6),MIN(A!$G4,B!E$7))</f>
        <v>0.55648343209865725</v>
      </c>
      <c r="F4" s="12">
        <f>MAX(MIN(A!$B4,B!F$2),MIN(A!$C4,B!F$3),MIN(A!$D4,B!F$4),MIN(A!$E4,B!F$5),MIN(A!$F4,B!F$6),MIN(A!$G4,B!F$7))</f>
        <v>0.66507113157701903</v>
      </c>
    </row>
    <row r="5">
      <c r="A5" s="40" t="s">
        <v>127</v>
      </c>
      <c r="B5" s="12">
        <f>MAX(MIN(A!$B5,B!B$2),MIN(A!$C5,B!B$3),MIN(A!$D5,B!B$4),MIN(A!$E5,B!B$5),MIN(A!$F5,B!B$6),MIN(A!$G5,B!B$7))</f>
        <v>0.62928771852204735</v>
      </c>
      <c r="C5" s="12">
        <f>MAX(MIN(A!$B5,B!C$2),MIN(A!$C5,B!C$3),MIN(A!$D5,B!C$4),MIN(A!$E5,B!C$5),MIN(A!$F5,B!C$6),MIN(A!$G5,B!C$7))</f>
        <v>0.61242115338373337</v>
      </c>
      <c r="D5" s="12">
        <f>MAX(MIN(A!$B5,B!D$2),MIN(A!$C5,B!D$3),MIN(A!$D5,B!D$4),MIN(A!$E5,B!D$5),MIN(A!$F5,B!D$6),MIN(A!$G5,B!D$7))</f>
        <v>0.62928771852204735</v>
      </c>
      <c r="E5" s="12">
        <f>MAX(MIN(A!$B5,B!E$2),MIN(A!$C5,B!E$3),MIN(A!$D5,B!E$4),MIN(A!$E5,B!E$5),MIN(A!$F5,B!E$6),MIN(A!$G5,B!E$7))</f>
        <v>0.61242115338373337</v>
      </c>
      <c r="F5" s="12">
        <f>MAX(MIN(A!$B5,B!F$2),MIN(A!$C5,B!F$3),MIN(A!$D5,B!F$4),MIN(A!$E5,B!F$5),MIN(A!$F5,B!F$6),MIN(A!$G5,B!F$7))</f>
        <v>0.62928771852204735</v>
      </c>
    </row>
    <row r="6">
      <c r="A6" s="40" t="s">
        <v>128</v>
      </c>
      <c r="B6" s="12">
        <f>MAX(MIN(A!$B6,B!B$2),MIN(A!$C6,B!B$3),MIN(A!$D6,B!B$4),MIN(A!$E6,B!B$5),MIN(A!$F6,B!B$6),MIN(A!$G6,B!B$7))</f>
        <v>0.54077315415449378</v>
      </c>
      <c r="C6" s="12">
        <f>MAX(MIN(A!$B6,B!C$2),MIN(A!$C6,B!C$3),MIN(A!$D6,B!C$4),MIN(A!$E6,B!C$5),MIN(A!$F6,B!C$6),MIN(A!$G6,B!C$7))</f>
        <v>0.89207341496976866</v>
      </c>
      <c r="D6" s="12">
        <f>MAX(MIN(A!$B6,B!D$2),MIN(A!$C6,B!D$3),MIN(A!$D6,B!D$4),MIN(A!$E6,B!D$5),MIN(A!$F6,B!D$6),MIN(A!$G6,B!D$7))</f>
        <v>0.56528966753667331</v>
      </c>
      <c r="E6" s="12">
        <f>MAX(MIN(A!$B6,B!E$2),MIN(A!$C6,B!E$3),MIN(A!$D6,B!E$4),MIN(A!$E6,B!E$5),MIN(A!$F6,B!E$6),MIN(A!$G6,B!E$7))</f>
        <v>0.56974813227537224</v>
      </c>
      <c r="F6" s="12">
        <f>MAX(MIN(A!$B6,B!F$2),MIN(A!$C6,B!F$3),MIN(A!$D6,B!F$4),MIN(A!$E6,B!F$5),MIN(A!$F6,B!F$6),MIN(A!$G6,B!F$7))</f>
        <v>0.77124618684704993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H11" activeCellId="0" sqref="H11"/>
    </sheetView>
  </sheetViews>
  <sheetFormatPr defaultRowHeight="14.4"/>
  <cols>
    <col bestFit="1" customWidth="1" min="1" max="2" width="10.5546875"/>
  </cols>
  <sheetData>
    <row r="1">
      <c r="A1" s="41" t="s">
        <v>129</v>
      </c>
      <c r="B1" s="41" t="s">
        <v>119</v>
      </c>
      <c r="C1" s="41" t="s">
        <v>120</v>
      </c>
      <c r="D1" s="41" t="s">
        <v>121</v>
      </c>
      <c r="E1" s="41" t="s">
        <v>122</v>
      </c>
      <c r="F1" s="41" t="s">
        <v>123</v>
      </c>
    </row>
    <row r="2">
      <c r="A2" s="41" t="s">
        <v>124</v>
      </c>
      <c r="B2" s="12">
        <f>MIN(MAX(A!$B2,B!B$2),MAX(A!$C2,B!B$3),MAX(A!$D2,B!B$4),MAX(A!$E2,B!B$5),MAX(A!$F2,B!B$6),MAX(A!$G2,B!B$7))</f>
        <v>0.16795824788854241</v>
      </c>
      <c r="C2" s="12">
        <f>MIN(MAX(A!$B2,B!C$2),MAX(A!$C2,B!C$3),MAX(A!$D2,B!C$4),MAX(A!$E2,B!C$5),MAX(A!$F2,B!C$6),MAX(A!$G2,B!C$7))</f>
        <v>0.35837054745490704</v>
      </c>
      <c r="D2" s="12">
        <f>MIN(MAX(A!$B2,B!D$2),MAX(A!$C2,B!D$3),MAX(A!$D2,B!D$4),MAX(A!$E2,B!D$5),MAX(A!$F2,B!D$6),MAX(A!$G2,B!D$7))</f>
        <v>0.16795824788854241</v>
      </c>
      <c r="E2" s="12">
        <f>MIN(MAX(A!$B2,B!E$2),MAX(A!$C2,B!E$3),MAX(A!$D2,B!E$4),MAX(A!$E2,B!E$5),MAX(A!$F2,B!E$6),MAX(A!$G2,B!E$7))</f>
        <v>0.21273784330778489</v>
      </c>
      <c r="F2" s="12">
        <f>MIN(MAX(A!$B2,B!F$2),MAX(A!$C2,B!F$3),MAX(A!$D2,B!F$4),MAX(A!$E2,B!F$5),MAX(A!$F2,B!F$6),MAX(A!$G2,B!F$7))</f>
        <v>0.1480214036009847</v>
      </c>
    </row>
    <row r="3">
      <c r="A3" s="41" t="s">
        <v>125</v>
      </c>
      <c r="B3" s="12">
        <f>MIN(MAX(A!$B3,B!B$2),MAX(A!$C3,B!B$3),MAX(A!$D3,B!B$4),MAX(A!$E3,B!B$5),MAX(A!$F3,B!B$6),MAX(A!$G3,B!B$7))</f>
        <v>0.48166562809079438</v>
      </c>
      <c r="C3" s="12">
        <f>MIN(MAX(A!$B3,B!C$2),MAX(A!$C3,B!C$3),MAX(A!$D3,B!C$4),MAX(A!$E3,B!C$5),MAX(A!$F3,B!C$6),MAX(A!$G3,B!C$7))</f>
        <v>0.41604896039337591</v>
      </c>
      <c r="D3" s="12">
        <f>MIN(MAX(A!$B3,B!D$2),MAX(A!$C3,B!D$3),MAX(A!$D3,B!D$4),MAX(A!$E3,B!D$5),MAX(A!$F3,B!D$6),MAX(A!$G3,B!D$7))</f>
        <v>0.41626472651802937</v>
      </c>
      <c r="E3" s="12">
        <f>MIN(MAX(A!$B3,B!E$2),MAX(A!$C3,B!E$3),MAX(A!$D3,B!E$4),MAX(A!$E3,B!E$5),MAX(A!$F3,B!E$6),MAX(A!$G3,B!E$7))</f>
        <v>0.41604896039337591</v>
      </c>
      <c r="F3" s="12">
        <f>MIN(MAX(A!$B3,B!F$2),MAX(A!$C3,B!F$3),MAX(A!$D3,B!F$4),MAX(A!$E3,B!F$5),MAX(A!$F3,B!F$6),MAX(A!$G3,B!F$7))</f>
        <v>0.41626472651802937</v>
      </c>
    </row>
    <row r="4">
      <c r="A4" s="41" t="s">
        <v>126</v>
      </c>
      <c r="B4" s="12">
        <f>MIN(MAX(A!$B4,B!B$2),MAX(A!$C4,B!B$3),MAX(A!$D4,B!B$4),MAX(A!$E4,B!B$5),MAX(A!$F4,B!B$6),MAX(A!$G4,B!B$7))</f>
        <v>0.34210623338736734</v>
      </c>
      <c r="C4" s="12">
        <f>MIN(MAX(A!$B4,B!C$2),MAX(A!$C4,B!C$3),MAX(A!$D4,B!C$4),MAX(A!$E4,B!C$5),MAX(A!$F4,B!C$6),MAX(A!$G4,B!C$7))</f>
        <v>0.46941214823963862</v>
      </c>
      <c r="D4" s="12">
        <f>MIN(MAX(A!$B4,B!D$2),MAX(A!$C4,B!D$3),MAX(A!$D4,B!D$4),MAX(A!$E4,B!D$5),MAX(A!$F4,B!D$6),MAX(A!$G4,B!D$7))</f>
        <v>0.49244051787393917</v>
      </c>
      <c r="E4" s="12">
        <f>MIN(MAX(A!$B4,B!E$2),MAX(A!$C4,B!E$3),MAX(A!$D4,B!E$4),MAX(A!$E4,B!E$5),MAX(A!$F4,B!E$6),MAX(A!$G4,B!E$7))</f>
        <v>0.40537027056475872</v>
      </c>
      <c r="F4" s="12">
        <f>MIN(MAX(A!$B4,B!F$2),MAX(A!$C4,B!F$3),MAX(A!$D4,B!F$4),MAX(A!$E4,B!F$5),MAX(A!$F4,B!F$6),MAX(A!$G4,B!F$7))</f>
        <v>0.32307211750073106</v>
      </c>
    </row>
    <row r="5">
      <c r="A5" s="41" t="s">
        <v>127</v>
      </c>
      <c r="B5" s="12">
        <f>MIN(MAX(A!$B5,B!B$2),MAX(A!$C5,B!B$3),MAX(A!$D5,B!B$4),MAX(A!$E5,B!B$5),MAX(A!$F5,B!B$6),MAX(A!$G5,B!B$7))</f>
        <v>0.10036149756445101</v>
      </c>
      <c r="C5" s="12">
        <f>MIN(MAX(A!$B5,B!C$2),MAX(A!$C5,B!C$3),MAX(A!$D5,B!C$4),MAX(A!$E5,B!C$5),MAX(A!$F5,B!C$6),MAX(A!$G5,B!C$7))</f>
        <v>0.41181071502066724</v>
      </c>
      <c r="D5" s="12">
        <f>MIN(MAX(A!$B5,B!D$2),MAX(A!$C5,B!D$3),MAX(A!$D5,B!D$4),MAX(A!$E5,B!D$5),MAX(A!$F5,B!D$6),MAX(A!$G5,B!D$7))</f>
        <v>0.12826776027452325</v>
      </c>
      <c r="E5" s="12">
        <f>MIN(MAX(A!$B5,B!E$2),MAX(A!$C5,B!E$3),MAX(A!$D5,B!E$4),MAX(A!$E5,B!E$5),MAX(A!$F5,B!E$6),MAX(A!$G5,B!E$7))</f>
        <v>0.16642295535260132</v>
      </c>
      <c r="F5" s="12">
        <f>MIN(MAX(A!$B5,B!F$2),MAX(A!$C5,B!F$3),MAX(A!$D5,B!F$4),MAX(A!$E5,B!F$5),MAX(A!$F5,B!F$6),MAX(A!$G5,B!F$7))</f>
        <v>0.075003306521093549</v>
      </c>
    </row>
    <row r="6">
      <c r="A6" s="41" t="s">
        <v>128</v>
      </c>
      <c r="B6" s="12">
        <f>MIN(MAX(A!$B6,B!B$2),MAX(A!$C6,B!B$3),MAX(A!$D6,B!B$4),MAX(A!$E6,B!B$5),MAX(A!$F6,B!B$6),MAX(A!$G6,B!B$7))</f>
        <v>0.15248762529757831</v>
      </c>
      <c r="C6" s="12">
        <f>MIN(MAX(A!$B6,B!C$2),MAX(A!$C6,B!C$3),MAX(A!$D6,B!C$4),MAX(A!$E6,B!C$5),MAX(A!$F6,B!C$6),MAX(A!$G6,B!C$7))</f>
        <v>0.41181071502066724</v>
      </c>
      <c r="D6" s="12">
        <f>MIN(MAX(A!$B6,B!D$2),MAX(A!$C6,B!D$3),MAX(A!$D6,B!D$4),MAX(A!$E6,B!D$5),MAX(A!$F6,B!D$6),MAX(A!$G6,B!D$7))</f>
        <v>0.15248762529757831</v>
      </c>
      <c r="E6" s="12">
        <f>MIN(MAX(A!$B6,B!E$2),MAX(A!$C6,B!E$3),MAX(A!$D6,B!E$4),MAX(A!$E6,B!E$5),MAX(A!$F6,B!E$6),MAX(A!$G6,B!E$7))</f>
        <v>0.16642295535260132</v>
      </c>
      <c r="F6" s="12">
        <f>MIN(MAX(A!$B6,B!F$2),MAX(A!$C6,B!F$3),MAX(A!$D6,B!F$4),MAX(A!$E6,B!F$5),MAX(A!$F6,B!F$6),MAX(A!$G6,B!F$7))</f>
        <v>0.15248762529757831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9</cp:revision>
  <dcterms:modified xsi:type="dcterms:W3CDTF">2026-03-18T12:05:56Z</dcterms:modified>
</cp:coreProperties>
</file>